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2778\Serviço Nacional de Aprendizagem Comercial - SENAC RN\GerenciaJuridica - Documentos\Licitação\1. Processos\2020\Pregões Presenciais\PP XXX.2020 - Vigilância Patrimonial\"/>
    </mc:Choice>
  </mc:AlternateContent>
  <xr:revisionPtr revIDLastSave="22" documentId="8_{45FDA9CB-B319-43B5-85F4-E5A3BCED1408}" xr6:coauthVersionLast="36" xr6:coauthVersionMax="45" xr10:uidLastSave="{5C30248C-B79F-42DF-87D6-27465773D2BD}"/>
  <bookViews>
    <workbookView xWindow="-120" yWindow="-120" windowWidth="20730" windowHeight="11160" tabRatio="500" xr2:uid="{00000000-000D-0000-FFFF-FFFF00000000}"/>
  </bookViews>
  <sheets>
    <sheet name="Anexo III" sheetId="1" r:id="rId1"/>
  </sheets>
  <calcPr calcId="191028"/>
</workbook>
</file>

<file path=xl/calcChain.xml><?xml version="1.0" encoding="utf-8"?>
<calcChain xmlns="http://schemas.openxmlformats.org/spreadsheetml/2006/main">
  <c r="E42" i="1" l="1"/>
  <c r="E43" i="1"/>
  <c r="E44" i="1"/>
  <c r="E45" i="1"/>
  <c r="E41" i="1"/>
  <c r="D158" i="1" l="1"/>
  <c r="D159" i="1"/>
  <c r="F147" i="1"/>
  <c r="E141" i="1"/>
  <c r="E167" i="1"/>
  <c r="D122" i="1"/>
  <c r="D117" i="1"/>
  <c r="D95" i="1"/>
  <c r="D67" i="1"/>
  <c r="E46" i="1"/>
  <c r="E151" i="1"/>
  <c r="D55" i="1"/>
  <c r="E80" i="1"/>
  <c r="E85" i="1" s="1"/>
  <c r="D56" i="1"/>
  <c r="D127" i="1"/>
  <c r="D47" i="1"/>
  <c r="D48" i="1"/>
  <c r="E91" i="1" l="1"/>
  <c r="E63" i="1"/>
  <c r="E52" i="1"/>
  <c r="E64" i="1"/>
  <c r="E66" i="1"/>
  <c r="E94" i="1"/>
  <c r="E92" i="1"/>
  <c r="E60" i="1"/>
  <c r="E125" i="1"/>
  <c r="E62" i="1"/>
  <c r="E90" i="1"/>
  <c r="E53" i="1"/>
  <c r="E163" i="1"/>
  <c r="E47" i="1"/>
  <c r="E93" i="1" s="1"/>
  <c r="E59" i="1"/>
  <c r="E65" i="1"/>
  <c r="E89" i="1"/>
  <c r="E61" i="1"/>
  <c r="E112" i="1"/>
  <c r="E111" i="1"/>
  <c r="E113" i="1"/>
  <c r="E114" i="1"/>
  <c r="E115" i="1"/>
  <c r="E116" i="1"/>
  <c r="E67" i="1" l="1"/>
  <c r="E84" i="1" s="1"/>
  <c r="E48" i="1"/>
  <c r="E54" i="1"/>
  <c r="E95" i="1"/>
  <c r="E165" i="1" s="1"/>
  <c r="E117" i="1"/>
  <c r="E55" i="1" l="1"/>
  <c r="E56" i="1" s="1"/>
  <c r="E83" i="1" s="1"/>
  <c r="E86" i="1" s="1"/>
  <c r="E164" i="1" l="1"/>
  <c r="E121" i="1"/>
  <c r="E122" i="1" s="1"/>
  <c r="E126" i="1" s="1"/>
  <c r="E127" i="1" s="1"/>
  <c r="E166" i="1" s="1"/>
  <c r="E168" i="1" s="1"/>
  <c r="E146" i="1" l="1"/>
  <c r="E147" i="1" l="1"/>
  <c r="E148" i="1"/>
  <c r="E149" i="1" l="1"/>
  <c r="E150" i="1" s="1"/>
  <c r="E152" i="1" s="1"/>
  <c r="E155" i="1" l="1"/>
  <c r="E157" i="1"/>
  <c r="E153" i="1"/>
  <c r="E156" i="1"/>
  <c r="E154" i="1"/>
  <c r="E158" i="1" l="1"/>
  <c r="E159" i="1" s="1"/>
  <c r="E169" i="1" s="1"/>
  <c r="E170" i="1" s="1"/>
  <c r="C181" i="1" s="1"/>
  <c r="E181" i="1" l="1"/>
  <c r="G181" i="1" s="1"/>
  <c r="G182" i="1" s="1"/>
  <c r="F187" i="1"/>
  <c r="F188" i="1" s="1"/>
  <c r="F189" i="1" s="1"/>
</calcChain>
</file>

<file path=xl/sharedStrings.xml><?xml version="1.0" encoding="utf-8"?>
<sst xmlns="http://schemas.openxmlformats.org/spreadsheetml/2006/main" count="353" uniqueCount="191">
  <si>
    <t>TIMBRE E/OU AS INDICAÇÕES DA EMPRESA</t>
  </si>
  <si>
    <t>ANEXO III A – PLANILHA DE COMPOSIÇÃO DE CUSTOS E FORMAÇÃO DE PREÇOS (NATAL)</t>
  </si>
  <si>
    <t>Conforme o Anexo VII-D da Instrução Normativa MPOG/SLTI nº 05/2017</t>
  </si>
  <si>
    <t>Número de Procedimento Administrativo de licitação</t>
  </si>
  <si>
    <t>Número da Licitação (Pregão Eletrônico)</t>
  </si>
  <si>
    <t>Data da Sessão Pública</t>
  </si>
  <si>
    <t>Horário da Sessão Pública</t>
  </si>
  <si>
    <r>
      <rPr>
        <b/>
        <sz val="10"/>
        <rFont val="Cambria"/>
        <family val="1"/>
        <charset val="1"/>
      </rPr>
      <t xml:space="preserve">DISCRIMINAÇÃO DOS SERVIÇOS (DADOS REFERENTES À CONTRATAÇÃO) </t>
    </r>
    <r>
      <rPr>
        <sz val="10"/>
        <rFont val="Cambria"/>
        <family val="1"/>
        <charset val="1"/>
      </rPr>
      <t>Serviço de copeiragem com mão de obra residente.</t>
    </r>
  </si>
  <si>
    <t>A</t>
  </si>
  <si>
    <t>Data de apresentação da proposta</t>
  </si>
  <si>
    <t>B</t>
  </si>
  <si>
    <t>Município/UF</t>
  </si>
  <si>
    <t>C</t>
  </si>
  <si>
    <t>Ano do Acordo, Convenção ou Sentença Normativa em Dissídio</t>
  </si>
  <si>
    <t>D</t>
  </si>
  <si>
    <t>Número de meses de execução contratual</t>
  </si>
  <si>
    <t>Sindicato da categoria profissional</t>
  </si>
  <si>
    <t>IDENTIFICAÇÃO DO SERVIÇO</t>
  </si>
  <si>
    <t>Tipo de Serviço</t>
  </si>
  <si>
    <t>Unidade de Medida</t>
  </si>
  <si>
    <t>Quantidade total de mão de obra a contratar</t>
  </si>
  <si>
    <t>(Em função da unidade de medida.)</t>
  </si>
  <si>
    <r>
      <rPr>
        <b/>
        <sz val="10"/>
        <rFont val="Cambria"/>
        <family val="1"/>
        <charset val="1"/>
      </rPr>
      <t>MÃO DE OBRA VINCULADA À EXECUÇÃO CONTRATUAL (</t>
    </r>
    <r>
      <rPr>
        <sz val="10"/>
        <rFont val="Cambria"/>
        <family val="1"/>
        <charset val="1"/>
      </rPr>
      <t>Dados complementares para composição dos custos referente à mão de obra)</t>
    </r>
  </si>
  <si>
    <t>Valor (R$)</t>
  </si>
  <si>
    <t>Memória de Cálculo</t>
  </si>
  <si>
    <t>Fundamento Legal (Observações)</t>
  </si>
  <si>
    <t>44h Semanais</t>
  </si>
  <si>
    <t>Tipo de serviço</t>
  </si>
  <si>
    <t>-</t>
  </si>
  <si>
    <t>Classificação Brasileira de Ocupações (CBO)</t>
  </si>
  <si>
    <t>Salário Normativo da Categoria Profissional</t>
  </si>
  <si>
    <t>Categoria profissional (vinculada à contratação)</t>
  </si>
  <si>
    <t xml:space="preserve">Data base da categoria </t>
  </si>
  <si>
    <t>Valor unitário da passagem de transporte coletivo</t>
  </si>
  <si>
    <t>Quantidade diária de passagens</t>
  </si>
  <si>
    <t>Quantidade (média) mensal de dias trabalhados</t>
  </si>
  <si>
    <t>Valor Mensal do Auxílio Alimentação</t>
  </si>
  <si>
    <t>Contrapartida Diária para o Auxílio Alimimentação</t>
  </si>
  <si>
    <t>FAP da Licitante</t>
  </si>
  <si>
    <t>RAT da categoria profissional</t>
  </si>
  <si>
    <t>Terço Constitucional de Férias (1/3 da Remuneração)</t>
  </si>
  <si>
    <t>MÓDULO 1</t>
  </si>
  <si>
    <t>Composição da Remuneração</t>
  </si>
  <si>
    <t>Percentual</t>
  </si>
  <si>
    <t xml:space="preserve">Valor (R$) </t>
  </si>
  <si>
    <t>Fundamento Legal</t>
  </si>
  <si>
    <t>Salário Base</t>
  </si>
  <si>
    <t>Adicional de periculosidade</t>
  </si>
  <si>
    <t>Adicional de insalubridade</t>
  </si>
  <si>
    <t>Adicional noturno</t>
  </si>
  <si>
    <t>E</t>
  </si>
  <si>
    <t>Adicional de Hora Noturna Reduzida</t>
  </si>
  <si>
    <t>F</t>
  </si>
  <si>
    <t>Outros (especificar)</t>
  </si>
  <si>
    <t>Subtotal do Módulo 1</t>
  </si>
  <si>
    <t>A+B+C+D+E+F+G+H</t>
  </si>
  <si>
    <t>G</t>
  </si>
  <si>
    <t>Incidência do Submódulo 2.2 sobre Módulo 1</t>
  </si>
  <si>
    <t>(D50*E49)</t>
  </si>
  <si>
    <t>Total</t>
  </si>
  <si>
    <t>A+B+C</t>
  </si>
  <si>
    <t>MÓDULO 2 – ENCARGOS E BENEFÍCIOS ANUAIS, MENSAIS E DIÁRIOS</t>
  </si>
  <si>
    <t>Submódulo 2.1</t>
  </si>
  <si>
    <t>2.1</t>
  </si>
  <si>
    <t>Encargos – 13º Salário, Férias e Adicional de Férias</t>
  </si>
  <si>
    <t>13º Salário</t>
  </si>
  <si>
    <t>Adicional de Férias</t>
  </si>
  <si>
    <t>Incidência do Submódulo 2.2 sobre 13º Sal. e Ad. de Férias</t>
  </si>
  <si>
    <t>(D58*E57)</t>
  </si>
  <si>
    <t>Submódulo 2.2</t>
  </si>
  <si>
    <t>2.2</t>
  </si>
  <si>
    <t>Enca. Previdenc. (GPS), FGTS e outras contribuições</t>
  </si>
  <si>
    <t>INSS</t>
  </si>
  <si>
    <t xml:space="preserve">O percentual total do Submódulo 2.2 incide sobre o subtotal dos Módulos 1, 3, 4 e 6 e do Submódulo 2.1. </t>
  </si>
  <si>
    <t>Salário Educação</t>
  </si>
  <si>
    <t>SAT (Seguro Acidente do Trabalho = FAP * RAT)</t>
  </si>
  <si>
    <t>SESC ou SESI</t>
  </si>
  <si>
    <t>SENAI – SENAC</t>
  </si>
  <si>
    <t>SEBRAE</t>
  </si>
  <si>
    <t>INCRA</t>
  </si>
  <si>
    <t>H</t>
  </si>
  <si>
    <t>FGTS</t>
  </si>
  <si>
    <t>Subtotal</t>
  </si>
  <si>
    <t>Submódulo 2.3</t>
  </si>
  <si>
    <t>2.3</t>
  </si>
  <si>
    <t>Benefícios Mensais e Diários</t>
  </si>
  <si>
    <t>(Auxílio) Transporte</t>
  </si>
  <si>
    <t>Auxílio-Refeição/Alimentação (cesta básica, vale etc.)</t>
  </si>
  <si>
    <t>Assistência Médica e Familiar</t>
  </si>
  <si>
    <t>Outros (especificar – Seguro de Vida)</t>
  </si>
  <si>
    <t>A+B+C+D</t>
  </si>
  <si>
    <t>MÓDULO 2 – QUADRO-RESUMO</t>
  </si>
  <si>
    <t>Encargos e benefícios anuais, mensais e diários</t>
  </si>
  <si>
    <t>13º Salário, Férias e Adcional de Férias</t>
  </si>
  <si>
    <t>GPS, FGTS e outras contribuições</t>
  </si>
  <si>
    <t>Total do Módulo 2</t>
  </si>
  <si>
    <t>2.1 + 2.2 + 2.3</t>
  </si>
  <si>
    <t>MÓDULO 3 – PROVISÃO PARA RESCISÃO</t>
  </si>
  <si>
    <t>Provisão para Rescisão</t>
  </si>
  <si>
    <t>Memória de Cálculo (A licitante poderá ter OUTRA estimativa.)</t>
  </si>
  <si>
    <t>Aviso prévio indenizado (API)</t>
  </si>
  <si>
    <t>Incidência do FGTS sobre API</t>
  </si>
  <si>
    <t>Multa FGTS e contribuições sociais s/ o API</t>
  </si>
  <si>
    <t>Aviso prévio trabalhado (APT)</t>
  </si>
  <si>
    <t>Incidência de GPS, FGTS e outras contribuições sobre o APT.</t>
  </si>
  <si>
    <t>Multa FGTS e contribuições sociais s/ o APT</t>
  </si>
  <si>
    <t>A+B+C+D+E+F</t>
  </si>
  <si>
    <t>MÓDULO 4 – CUSTO DE REPOSIÇÃO DO PROFISSIONAL AUSENTE</t>
  </si>
  <si>
    <t>Submódulo 4.1</t>
  </si>
  <si>
    <t>4.1</t>
  </si>
  <si>
    <t xml:space="preserve">Substituto nas Ausências Legais </t>
  </si>
  <si>
    <t>Substituto na cobertura de Férias</t>
  </si>
  <si>
    <t>Substituto na cobertura de Ausências Legais</t>
  </si>
  <si>
    <t>Substituto na cobertura de Licença-Paternidade</t>
  </si>
  <si>
    <t>Substituto na cobert. de Ausência por acid. de trabal.</t>
  </si>
  <si>
    <t>Substituto na cobertura de Afastamento Maternidade</t>
  </si>
  <si>
    <t>Substit. na cobert. de Outras ausências (especificar)</t>
  </si>
  <si>
    <t>Submódulo 4.2</t>
  </si>
  <si>
    <t>4.2</t>
  </si>
  <si>
    <t xml:space="preserve">Substituto na Intrajornada </t>
  </si>
  <si>
    <t>Substituto na cobertura de Intervalo para repouso ou alimentação</t>
  </si>
  <si>
    <t>MÓDULO 4 – QUADRO-RESUMO</t>
  </si>
  <si>
    <t>Custo de Reposição do Profissional Ausente</t>
  </si>
  <si>
    <t>Substituto nas Ausências Legais</t>
  </si>
  <si>
    <t>Substituto na Intrajornada</t>
  </si>
  <si>
    <t>Total do Módulo 4</t>
  </si>
  <si>
    <t>4.1 + 4.2</t>
  </si>
  <si>
    <t>Os itens que contemplam o módulo 4 se referem ao custo dos dias trabalhados pelo repositor/substituto que por ventura venha cobrir o empregado nos casos de Ausências Legais (Submódulo 4.1) e/ou na Intrajornada (Submódulo 4.2), a depender da prestação do serviço. Referem-se somente ao custo que será pago ao repositor pelos dias trabalhados quando da necessidade de substituir a mão de obra alocada na prestação do serviço,  quando houver a necessidade de reposição de um empregado durante sua ausência nos casos de  intervalo para repouso ou alimentação.</t>
  </si>
  <si>
    <t>MÓDULO 5 – INSUMOS DIVERSOS</t>
  </si>
  <si>
    <t>Insumos Diversos</t>
  </si>
  <si>
    <t>Uniformes</t>
  </si>
  <si>
    <t>Materiais</t>
  </si>
  <si>
    <t>Equipamentos</t>
  </si>
  <si>
    <t>Total do Módulo 5</t>
  </si>
  <si>
    <t>Regime de Tributação: (          ) Lucro Presumido (           ) Lucro Real (           ) Optante do Simples Nacional</t>
  </si>
  <si>
    <t>MÓDULO 6</t>
  </si>
  <si>
    <t>Custos Indiretos, Tributos e Lucro</t>
  </si>
  <si>
    <r>
      <rPr>
        <sz val="10"/>
        <color indexed="50"/>
        <rFont val="Cambria"/>
        <family val="1"/>
        <charset val="1"/>
      </rPr>
      <t xml:space="preserve">Base de cálculo para os </t>
    </r>
    <r>
      <rPr>
        <u/>
        <sz val="10"/>
        <color indexed="50"/>
        <rFont val="Cambria"/>
        <family val="1"/>
        <charset val="1"/>
      </rPr>
      <t>custos indiretos</t>
    </r>
  </si>
  <si>
    <t>Soma entre os totais dos Módulos I, II, III, IV e V.</t>
  </si>
  <si>
    <t>Custos Indiretos (CI)</t>
  </si>
  <si>
    <r>
      <rPr>
        <sz val="10"/>
        <color indexed="50"/>
        <rFont val="Cambria"/>
        <family val="1"/>
        <charset val="1"/>
      </rPr>
      <t xml:space="preserve">Base de cálculo para o </t>
    </r>
    <r>
      <rPr>
        <u/>
        <sz val="10"/>
        <color indexed="50"/>
        <rFont val="Cambria"/>
        <family val="1"/>
        <charset val="1"/>
      </rPr>
      <t>lucro</t>
    </r>
  </si>
  <si>
    <t>Lucro (L)</t>
  </si>
  <si>
    <r>
      <rPr>
        <sz val="10"/>
        <rFont val="Cambria"/>
        <family val="1"/>
        <charset val="1"/>
      </rPr>
      <t>Base de cálculo para o ”</t>
    </r>
    <r>
      <rPr>
        <u/>
        <sz val="10"/>
        <rFont val="Cambria"/>
        <family val="1"/>
        <charset val="1"/>
      </rPr>
      <t>Faturamento</t>
    </r>
    <r>
      <rPr>
        <sz val="10"/>
        <rFont val="Cambria"/>
        <family val="1"/>
        <charset val="1"/>
      </rPr>
      <t>”</t>
    </r>
  </si>
  <si>
    <t>Cálculo por fora</t>
  </si>
  <si>
    <r>
      <rPr>
        <sz val="10"/>
        <color indexed="50"/>
        <rFont val="Cambria"/>
        <family val="1"/>
        <charset val="1"/>
      </rPr>
      <t xml:space="preserve">Base de cálculo para os </t>
    </r>
    <r>
      <rPr>
        <u/>
        <sz val="10"/>
        <color indexed="50"/>
        <rFont val="Cambria"/>
        <family val="1"/>
        <charset val="1"/>
      </rPr>
      <t>Tributos</t>
    </r>
  </si>
  <si>
    <t>C 1 – Tributo Federal (PIS)</t>
  </si>
  <si>
    <t>C 2 – Tributo Federal (COFINS)</t>
  </si>
  <si>
    <t>C 3 – Tributo Estadual</t>
  </si>
  <si>
    <t>C 4 – Tributo Municipal (ISS)</t>
  </si>
  <si>
    <t>C 5 – Outros (especificar)</t>
  </si>
  <si>
    <t>Tributos (T)</t>
  </si>
  <si>
    <t>C1+C2+C3+C4+C5</t>
  </si>
  <si>
    <t>Total do Módulo 6</t>
  </si>
  <si>
    <t>QUADRO-RESUMO DO CUSTO POR EMPREGADO</t>
  </si>
  <si>
    <t>Mão de obra vinculada à execução contratual</t>
  </si>
  <si>
    <t>(valor por empregado)</t>
  </si>
  <si>
    <t>Módulo 1 – Composição da Remuneração</t>
  </si>
  <si>
    <t>Total do Módulo 1</t>
  </si>
  <si>
    <t>Módulo 2 – Encargos e Benefícios Anuais, Mensais e Diários</t>
  </si>
  <si>
    <t>Módulo 3 – Provisão para Rescisão</t>
  </si>
  <si>
    <t>Total do Módulo 3</t>
  </si>
  <si>
    <t>Módulo 4 – Custo de Reposição do Profissional Ausente</t>
  </si>
  <si>
    <t>Módulo 5 – Insumos Diversos</t>
  </si>
  <si>
    <t>A+B+C+D+E</t>
  </si>
  <si>
    <t>Módulo 6 – Custos Indiretos, Tributos e Lucro</t>
  </si>
  <si>
    <t>ATENÇÃO: o valor da Célula “E154” (base de cálculo para tributos) , CONFORME A FORMATAÇÃO DESTA PLANILHA, tem que ser igual ao valor da Célula “E172” (total do quadro-resumo do custo por empregado).</t>
  </si>
  <si>
    <t>QUADRO-RESUMO DO VALOR MENSAL DOS SERVIÇOS</t>
  </si>
  <si>
    <t>Valor por Empregado (R$)</t>
  </si>
  <si>
    <t>Qtd. de Empregado por Posto</t>
  </si>
  <si>
    <t>Valor por Posto 
(R$)</t>
  </si>
  <si>
    <t>Qtd. de Postos</t>
  </si>
  <si>
    <t>Valor Mensal do Serviço (R$)</t>
  </si>
  <si>
    <t>ITEM</t>
  </si>
  <si>
    <t>[ A ]</t>
  </si>
  <si>
    <t>[ B ]</t>
  </si>
  <si>
    <t>[ C ]</t>
  </si>
  <si>
    <t>[ D ] = B * C</t>
  </si>
  <si>
    <t>[ E ]</t>
  </si>
  <si>
    <t>[ F ] = D * E</t>
  </si>
  <si>
    <t>Único</t>
  </si>
  <si>
    <t>Serviço de vigilância e segurança armadas.</t>
  </si>
  <si>
    <t>Valor Mensal TOTAL dos Serviços</t>
  </si>
  <si>
    <t>QUADRO DEMONSTRATIVO DO VALOR GLOBAL DA PROPOSTA</t>
  </si>
  <si>
    <t>Descrição</t>
  </si>
  <si>
    <t>Serviço continuado de vigilância</t>
  </si>
  <si>
    <t>Valor proposto por unidade de medida</t>
  </si>
  <si>
    <t>Valor mensal total do serviço</t>
  </si>
  <si>
    <t>Valor global ou anual da proposta (valor mensal total do serviço multiplicado pelo número [12] de meses da contratação inicial)</t>
  </si>
  <si>
    <t>Fator “K”</t>
  </si>
  <si>
    <t>...........................................................
(Local e data.)</t>
  </si>
  <si>
    <t>............................................................
(Nome completo, sua assinatura e  cargo/função do representante legal.)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</si>
</sst>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29">
    <font>
      <sz val="10"/>
      <name val="Arial"/>
      <family val="2"/>
      <charset val="1"/>
    </font>
    <font>
      <sz val="10"/>
      <name val="Cambria"/>
      <family val="1"/>
      <charset val="1"/>
    </font>
    <font>
      <sz val="10"/>
      <name val="Cambria"/>
      <family val="1"/>
      <charset val="128"/>
    </font>
    <font>
      <b/>
      <sz val="10"/>
      <name val="Cambria"/>
      <family val="1"/>
      <charset val="1"/>
    </font>
    <font>
      <sz val="9"/>
      <name val="Cambria"/>
      <family val="1"/>
      <charset val="1"/>
    </font>
    <font>
      <b/>
      <sz val="9"/>
      <name val="Cambria"/>
      <family val="1"/>
      <charset val="1"/>
    </font>
    <font>
      <sz val="10"/>
      <color indexed="50"/>
      <name val="Cambria"/>
      <family val="1"/>
      <charset val="1"/>
    </font>
    <font>
      <sz val="9.5"/>
      <name val="Cambria"/>
      <family val="1"/>
      <charset val="1"/>
    </font>
    <font>
      <sz val="9.1999999999999993"/>
      <name val="Cambria"/>
      <family val="1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u/>
      <sz val="10"/>
      <color indexed="50"/>
      <name val="Cambria"/>
      <family val="1"/>
      <charset val="1"/>
    </font>
    <font>
      <u/>
      <sz val="10"/>
      <name val="Cambria"/>
      <family val="1"/>
      <charset val="1"/>
    </font>
    <font>
      <u/>
      <sz val="9"/>
      <color rgb="FF000000"/>
      <name val="Cambria"/>
      <family val="1"/>
      <charset val="1"/>
    </font>
    <font>
      <b/>
      <sz val="11"/>
      <color rgb="FF000000"/>
      <name val="Cambria"/>
      <family val="1"/>
      <charset val="1"/>
    </font>
    <font>
      <b/>
      <sz val="11"/>
      <color rgb="FF6666FF"/>
      <name val="Cambria"/>
      <family val="1"/>
      <charset val="1"/>
    </font>
    <font>
      <sz val="10"/>
      <color rgb="FF800000"/>
      <name val="Cambria"/>
      <family val="1"/>
      <charset val="1"/>
    </font>
    <font>
      <sz val="9"/>
      <color rgb="FF800000"/>
      <name val="Cambria"/>
      <family val="1"/>
      <charset val="1"/>
    </font>
    <font>
      <sz val="10"/>
      <color rgb="FF000000"/>
      <name val="Cambria"/>
      <family val="1"/>
      <charset val="1"/>
    </font>
    <font>
      <sz val="9.5"/>
      <color rgb="FF800000"/>
      <name val="Cambria"/>
      <family val="1"/>
      <charset val="1"/>
    </font>
    <font>
      <b/>
      <sz val="9"/>
      <color rgb="FF800000"/>
      <name val="Cambria"/>
      <family val="1"/>
      <charset val="1"/>
    </font>
    <font>
      <b/>
      <sz val="10"/>
      <color rgb="FF111111"/>
      <name val="Cambria"/>
      <family val="1"/>
      <charset val="1"/>
    </font>
    <font>
      <b/>
      <sz val="10"/>
      <color rgb="FF000000"/>
      <name val="Cambria"/>
      <family val="1"/>
      <charset val="1"/>
    </font>
    <font>
      <sz val="9"/>
      <color rgb="FF000000"/>
      <name val="Cambria"/>
      <family val="1"/>
      <charset val="1"/>
    </font>
    <font>
      <sz val="9"/>
      <color rgb="FF111111"/>
      <name val="Cambria"/>
      <family val="1"/>
      <charset val="1"/>
    </font>
    <font>
      <b/>
      <sz val="11"/>
      <color rgb="FFFF0000"/>
      <name val="Cambria"/>
      <family val="1"/>
      <charset val="1"/>
    </font>
    <font>
      <b/>
      <sz val="10"/>
      <color rgb="FFFF0000"/>
      <name val="Cambria"/>
      <family val="1"/>
      <charset val="1"/>
    </font>
    <font>
      <b/>
      <sz val="10"/>
      <color theme="4" tint="-0.249977111117893"/>
      <name val="Cambria"/>
      <family val="1"/>
      <charset val="1"/>
    </font>
    <font>
      <b/>
      <sz val="10"/>
      <color rgb="FF7030A0"/>
      <name val="Cambria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FFFF00"/>
        <bgColor rgb="FFFFFF66"/>
      </patternFill>
    </fill>
    <fill>
      <patternFill patternType="solid">
        <fgColor rgb="FFDDDDDD"/>
        <bgColor rgb="FFCCCCCC"/>
      </patternFill>
    </fill>
    <fill>
      <patternFill patternType="solid">
        <fgColor rgb="FFB2B2B2"/>
        <bgColor rgb="FFCCCCCC"/>
      </patternFill>
    </fill>
    <fill>
      <patternFill patternType="solid">
        <fgColor rgb="FF66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2" xfId="0" applyFont="1" applyBorder="1" applyAlignment="1">
      <alignment horizontal="center"/>
    </xf>
    <xf numFmtId="0" fontId="1" fillId="2" borderId="2" xfId="0" applyFont="1" applyFill="1" applyBorder="1"/>
    <xf numFmtId="0" fontId="0" fillId="0" borderId="0" xfId="0" applyAlignment="1">
      <alignment vertical="center"/>
    </xf>
    <xf numFmtId="4" fontId="18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4" fillId="2" borderId="1" xfId="0" applyFont="1" applyFill="1" applyBorder="1"/>
    <xf numFmtId="4" fontId="16" fillId="0" borderId="2" xfId="0" applyNumberFormat="1" applyFont="1" applyBorder="1" applyAlignment="1">
      <alignment horizontal="left" vertical="center"/>
    </xf>
    <xf numFmtId="0" fontId="4" fillId="2" borderId="4" xfId="0" applyFont="1" applyFill="1" applyBorder="1"/>
    <xf numFmtId="4" fontId="18" fillId="3" borderId="2" xfId="0" applyNumberFormat="1" applyFont="1" applyFill="1" applyBorder="1" applyAlignment="1">
      <alignment horizontal="left" vertical="center"/>
    </xf>
    <xf numFmtId="2" fontId="8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left" vertical="center"/>
    </xf>
    <xf numFmtId="10" fontId="19" fillId="0" borderId="2" xfId="0" applyNumberFormat="1" applyFont="1" applyBorder="1" applyAlignment="1">
      <alignment horizontal="left" vertical="center"/>
    </xf>
    <xf numFmtId="0" fontId="4" fillId="2" borderId="3" xfId="0" applyFont="1" applyFill="1" applyBorder="1"/>
    <xf numFmtId="0" fontId="4" fillId="0" borderId="0" xfId="0" applyFont="1" applyBorder="1"/>
    <xf numFmtId="0" fontId="1" fillId="0" borderId="0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5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justify" vertical="center"/>
    </xf>
    <xf numFmtId="10" fontId="1" fillId="0" borderId="2" xfId="0" applyNumberFormat="1" applyFont="1" applyBorder="1" applyAlignment="1">
      <alignment horizontal="left" vertical="center"/>
    </xf>
    <xf numFmtId="0" fontId="4" fillId="5" borderId="2" xfId="0" applyFont="1" applyFill="1" applyBorder="1" applyAlignment="1">
      <alignment vertical="center"/>
    </xf>
    <xf numFmtId="10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10" fontId="3" fillId="3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10" fontId="1" fillId="3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10" fontId="3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/>
    <xf numFmtId="0" fontId="4" fillId="2" borderId="2" xfId="0" applyFont="1" applyFill="1" applyBorder="1"/>
    <xf numFmtId="0" fontId="4" fillId="0" borderId="2" xfId="0" applyFont="1" applyBorder="1"/>
    <xf numFmtId="0" fontId="10" fillId="0" borderId="0" xfId="0" applyFont="1"/>
    <xf numFmtId="10" fontId="3" fillId="0" borderId="2" xfId="0" applyNumberFormat="1" applyFont="1" applyBorder="1" applyAlignment="1">
      <alignment horizontal="center"/>
    </xf>
    <xf numFmtId="0" fontId="1" fillId="4" borderId="2" xfId="0" applyFont="1" applyFill="1" applyBorder="1"/>
    <xf numFmtId="0" fontId="1" fillId="0" borderId="0" xfId="0" applyFont="1" applyBorder="1"/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Border="1"/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/>
    </xf>
    <xf numFmtId="164" fontId="7" fillId="0" borderId="2" xfId="0" applyNumberFormat="1" applyFont="1" applyBorder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23" fillId="3" borderId="2" xfId="0" applyFont="1" applyFill="1" applyBorder="1" applyAlignment="1">
      <alignment horizontal="left" vertical="center"/>
    </xf>
    <xf numFmtId="2" fontId="1" fillId="3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justify" vertical="center" wrapText="1"/>
    </xf>
    <xf numFmtId="0" fontId="23" fillId="0" borderId="2" xfId="0" applyFont="1" applyBorder="1" applyAlignment="1">
      <alignment horizontal="justify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justify" vertical="center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justify" vertical="center"/>
    </xf>
    <xf numFmtId="4" fontId="3" fillId="0" borderId="2" xfId="0" applyNumberFormat="1" applyFont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right" vertical="center"/>
    </xf>
    <xf numFmtId="4" fontId="22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justify" vertical="center"/>
    </xf>
    <xf numFmtId="164" fontId="18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1" fillId="8" borderId="2" xfId="0" applyNumberFormat="1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2" fillId="7" borderId="2" xfId="0" applyFont="1" applyFill="1" applyBorder="1" applyAlignment="1">
      <alignment horizontal="justify" vertical="center"/>
    </xf>
    <xf numFmtId="0" fontId="4" fillId="0" borderId="0" xfId="0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CCCCC"/>
      <rgbColor rgb="00808080"/>
      <rgbColor rgb="009999FF"/>
      <rgbColor rgb="00993366"/>
      <rgbColor rgb="00FFFFCC"/>
      <rgbColor rgb="00EEEEEE"/>
      <rgbColor rgb="00660066"/>
      <rgbColor rgb="00FF8080"/>
      <rgbColor rgb="000066CC"/>
      <rgbColor rgb="00DDDDDD"/>
      <rgbColor rgb="00000080"/>
      <rgbColor rgb="00FF00FF"/>
      <rgbColor rgb="00FFFF66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66FFFF"/>
      <rgbColor rgb="00FF99CC"/>
      <rgbColor rgb="00CC99FF"/>
      <rgbColor rgb="00FFCCCC"/>
      <rgbColor rgb="006666FF"/>
      <rgbColor rgb="0033CCCC"/>
      <rgbColor rgb="0099CC00"/>
      <rgbColor rgb="00FFCC00"/>
      <rgbColor rgb="00FF9900"/>
      <rgbColor rgb="00FF3333"/>
      <rgbColor rgb="00666699"/>
      <rgbColor rgb="00B2B2B2"/>
      <rgbColor rgb="00003366"/>
      <rgbColor rgb="00339966"/>
      <rgbColor rgb="0011111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tabSelected="1" topLeftCell="A175" zoomScale="110" zoomScaleNormal="110" workbookViewId="0">
      <selection activeCell="B103" sqref="B103"/>
    </sheetView>
  </sheetViews>
  <sheetFormatPr defaultColWidth="8.28515625" defaultRowHeight="12.75"/>
  <cols>
    <col min="1" max="1" width="5.140625" customWidth="1"/>
    <col min="2" max="2" width="12.5703125" customWidth="1"/>
    <col min="3" max="3" width="30.28515625" customWidth="1"/>
    <col min="4" max="4" width="9.7109375" customWidth="1"/>
    <col min="5" max="5" width="13.28515625" customWidth="1"/>
    <col min="6" max="6" width="10.7109375" customWidth="1"/>
    <col min="7" max="7" width="11" customWidth="1"/>
    <col min="8" max="8" width="10.5703125" customWidth="1"/>
    <col min="9" max="9" width="39" customWidth="1"/>
  </cols>
  <sheetData>
    <row r="1" spans="1:9" ht="14.1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 ht="14.2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9" ht="12.75" customHeight="1">
      <c r="A3" s="81" t="s">
        <v>2</v>
      </c>
      <c r="B3" s="81"/>
      <c r="C3" s="81"/>
      <c r="D3" s="81"/>
      <c r="E3" s="81"/>
      <c r="F3" s="81"/>
      <c r="G3" s="81"/>
      <c r="H3" s="81"/>
      <c r="I3" s="81"/>
    </row>
    <row r="4" spans="1:9">
      <c r="A4" s="82" t="s">
        <v>3</v>
      </c>
      <c r="B4" s="82"/>
      <c r="C4" s="82"/>
      <c r="D4" s="82"/>
      <c r="E4" s="82"/>
      <c r="F4" s="83"/>
      <c r="G4" s="83"/>
      <c r="H4" s="83"/>
      <c r="I4" s="83"/>
    </row>
    <row r="5" spans="1:9">
      <c r="A5" s="82" t="s">
        <v>4</v>
      </c>
      <c r="B5" s="82"/>
      <c r="C5" s="82"/>
      <c r="D5" s="82"/>
      <c r="E5" s="82"/>
      <c r="F5" s="84"/>
      <c r="G5" s="84"/>
      <c r="H5" s="84"/>
      <c r="I5" s="84"/>
    </row>
    <row r="6" spans="1:9">
      <c r="A6" s="82" t="s">
        <v>5</v>
      </c>
      <c r="B6" s="82"/>
      <c r="C6" s="82"/>
      <c r="D6" s="82"/>
      <c r="E6" s="82"/>
      <c r="F6" s="85"/>
      <c r="G6" s="85"/>
      <c r="H6" s="85"/>
      <c r="I6" s="85"/>
    </row>
    <row r="7" spans="1:9">
      <c r="A7" s="82" t="s">
        <v>6</v>
      </c>
      <c r="B7" s="82"/>
      <c r="C7" s="82"/>
      <c r="D7" s="82"/>
      <c r="E7" s="82"/>
      <c r="F7" s="84"/>
      <c r="G7" s="84"/>
      <c r="H7" s="84"/>
      <c r="I7" s="84"/>
    </row>
    <row r="8" spans="1:9" ht="25.15" customHeight="1">
      <c r="A8" s="86" t="s">
        <v>7</v>
      </c>
      <c r="B8" s="86"/>
      <c r="C8" s="86"/>
      <c r="D8" s="86"/>
      <c r="E8" s="86"/>
      <c r="F8" s="86"/>
      <c r="G8" s="86"/>
      <c r="H8" s="86"/>
      <c r="I8" s="86"/>
    </row>
    <row r="9" spans="1:9">
      <c r="A9" s="1" t="s">
        <v>8</v>
      </c>
      <c r="B9" s="82" t="s">
        <v>9</v>
      </c>
      <c r="C9" s="82"/>
      <c r="D9" s="82"/>
      <c r="E9" s="82"/>
      <c r="F9" s="84"/>
      <c r="G9" s="84"/>
      <c r="H9" s="84"/>
      <c r="I9" s="84"/>
    </row>
    <row r="10" spans="1:9">
      <c r="A10" s="1" t="s">
        <v>10</v>
      </c>
      <c r="B10" s="82" t="s">
        <v>11</v>
      </c>
      <c r="C10" s="82"/>
      <c r="D10" s="82"/>
      <c r="E10" s="82"/>
      <c r="F10" s="84"/>
      <c r="G10" s="84"/>
      <c r="H10" s="84"/>
      <c r="I10" s="84"/>
    </row>
    <row r="11" spans="1:9" ht="12.2" customHeight="1">
      <c r="A11" s="1" t="s">
        <v>12</v>
      </c>
      <c r="B11" s="82" t="s">
        <v>13</v>
      </c>
      <c r="C11" s="82"/>
      <c r="D11" s="82"/>
      <c r="E11" s="82"/>
      <c r="F11" s="85"/>
      <c r="G11" s="85"/>
      <c r="H11" s="85"/>
      <c r="I11" s="85"/>
    </row>
    <row r="12" spans="1:9">
      <c r="A12" s="1" t="s">
        <v>14</v>
      </c>
      <c r="B12" s="82" t="s">
        <v>15</v>
      </c>
      <c r="C12" s="82"/>
      <c r="D12" s="82"/>
      <c r="E12" s="82"/>
      <c r="F12" s="84"/>
      <c r="G12" s="84"/>
      <c r="H12" s="84"/>
      <c r="I12" s="84"/>
    </row>
    <row r="13" spans="1:9">
      <c r="A13" s="2"/>
      <c r="B13" s="82" t="s">
        <v>16</v>
      </c>
      <c r="C13" s="82"/>
      <c r="D13" s="82"/>
      <c r="E13" s="82"/>
      <c r="F13" s="84"/>
      <c r="G13" s="84"/>
      <c r="H13" s="84"/>
      <c r="I13" s="84"/>
    </row>
    <row r="14" spans="1:9" ht="12.75" customHeight="1">
      <c r="A14" s="87" t="s">
        <v>17</v>
      </c>
      <c r="B14" s="87"/>
      <c r="C14" s="87"/>
      <c r="D14" s="87"/>
      <c r="E14" s="87"/>
      <c r="F14" s="87"/>
      <c r="G14" s="87"/>
      <c r="H14" s="87"/>
      <c r="I14" s="87"/>
    </row>
    <row r="15" spans="1:9" ht="12.75" customHeight="1">
      <c r="A15" s="88" t="s">
        <v>18</v>
      </c>
      <c r="B15" s="88"/>
      <c r="C15" s="88"/>
      <c r="D15" s="88" t="s">
        <v>19</v>
      </c>
      <c r="E15" s="88"/>
      <c r="F15" s="89" t="s">
        <v>20</v>
      </c>
      <c r="G15" s="89"/>
      <c r="H15" s="89"/>
      <c r="I15" s="89"/>
    </row>
    <row r="16" spans="1:9" ht="12.75" customHeight="1">
      <c r="A16" s="88"/>
      <c r="B16" s="88"/>
      <c r="C16" s="88"/>
      <c r="D16" s="88"/>
      <c r="E16" s="88"/>
      <c r="F16" s="90" t="s">
        <v>21</v>
      </c>
      <c r="G16" s="90"/>
      <c r="H16" s="90"/>
      <c r="I16" s="90"/>
    </row>
    <row r="17" spans="1:9" s="3" customFormat="1" ht="12.75" customHeight="1">
      <c r="A17" s="94"/>
      <c r="B17" s="94"/>
      <c r="C17" s="94"/>
      <c r="D17" s="95"/>
      <c r="E17" s="95"/>
      <c r="F17" s="84"/>
      <c r="G17" s="84"/>
      <c r="H17" s="84"/>
      <c r="I17" s="84"/>
    </row>
    <row r="18" spans="1:9" ht="25.15" customHeight="1">
      <c r="A18" s="86" t="s">
        <v>22</v>
      </c>
      <c r="B18" s="86"/>
      <c r="C18" s="86"/>
      <c r="D18" s="86"/>
      <c r="E18" s="86"/>
      <c r="F18" s="86"/>
      <c r="G18" s="86"/>
      <c r="H18" s="86"/>
      <c r="I18" s="86"/>
    </row>
    <row r="19" spans="1:9" ht="12.75" customHeight="1">
      <c r="A19" s="86"/>
      <c r="B19" s="86"/>
      <c r="C19" s="86"/>
      <c r="D19" s="86"/>
      <c r="E19" s="87" t="s">
        <v>23</v>
      </c>
      <c r="F19" s="87"/>
      <c r="G19" s="86" t="s">
        <v>24</v>
      </c>
      <c r="H19" s="86"/>
      <c r="I19" s="86" t="s">
        <v>25</v>
      </c>
    </row>
    <row r="20" spans="1:9" ht="12.75" customHeight="1">
      <c r="A20" s="86"/>
      <c r="B20" s="86"/>
      <c r="C20" s="86"/>
      <c r="D20" s="86"/>
      <c r="E20" s="96" t="s">
        <v>26</v>
      </c>
      <c r="F20" s="96"/>
      <c r="G20" s="86"/>
      <c r="H20" s="86"/>
      <c r="I20" s="86"/>
    </row>
    <row r="21" spans="1:9">
      <c r="A21" s="73">
        <v>1</v>
      </c>
      <c r="B21" s="82" t="s">
        <v>27</v>
      </c>
      <c r="C21" s="82"/>
      <c r="D21" s="82"/>
      <c r="E21" s="84"/>
      <c r="F21" s="84"/>
      <c r="G21" s="95" t="s">
        <v>28</v>
      </c>
      <c r="H21" s="95"/>
      <c r="I21" s="73"/>
    </row>
    <row r="22" spans="1:9">
      <c r="A22" s="73">
        <v>2</v>
      </c>
      <c r="B22" s="82" t="s">
        <v>29</v>
      </c>
      <c r="C22" s="82"/>
      <c r="D22" s="82"/>
      <c r="E22" s="84"/>
      <c r="F22" s="84"/>
      <c r="G22" s="95" t="s">
        <v>28</v>
      </c>
      <c r="H22" s="95"/>
      <c r="I22" s="73"/>
    </row>
    <row r="23" spans="1:9">
      <c r="A23" s="73">
        <v>3</v>
      </c>
      <c r="B23" s="91" t="s">
        <v>30</v>
      </c>
      <c r="C23" s="91"/>
      <c r="D23" s="91"/>
      <c r="E23" s="92"/>
      <c r="F23" s="92"/>
      <c r="G23" s="93" t="s">
        <v>28</v>
      </c>
      <c r="H23" s="93"/>
      <c r="I23" s="4"/>
    </row>
    <row r="24" spans="1:9">
      <c r="A24" s="5">
        <v>4</v>
      </c>
      <c r="B24" s="82" t="s">
        <v>31</v>
      </c>
      <c r="C24" s="82"/>
      <c r="D24" s="82"/>
      <c r="E24" s="84"/>
      <c r="F24" s="84"/>
      <c r="G24" s="95" t="s">
        <v>28</v>
      </c>
      <c r="H24" s="95"/>
      <c r="I24" s="4"/>
    </row>
    <row r="25" spans="1:9">
      <c r="A25" s="5">
        <v>5</v>
      </c>
      <c r="B25" s="82" t="s">
        <v>32</v>
      </c>
      <c r="C25" s="82"/>
      <c r="D25" s="82"/>
      <c r="E25" s="97"/>
      <c r="F25" s="97"/>
      <c r="G25" s="95" t="s">
        <v>28</v>
      </c>
      <c r="H25" s="95"/>
      <c r="I25" s="4"/>
    </row>
    <row r="26" spans="1:9">
      <c r="A26" s="6"/>
      <c r="B26" s="98" t="s">
        <v>33</v>
      </c>
      <c r="C26" s="98"/>
      <c r="D26" s="98"/>
      <c r="E26" s="99"/>
      <c r="F26" s="99"/>
      <c r="G26" s="100" t="s">
        <v>28</v>
      </c>
      <c r="H26" s="100"/>
      <c r="I26" s="7"/>
    </row>
    <row r="27" spans="1:9">
      <c r="A27" s="8"/>
      <c r="B27" s="82" t="s">
        <v>34</v>
      </c>
      <c r="C27" s="82"/>
      <c r="D27" s="82"/>
      <c r="E27" s="101"/>
      <c r="F27" s="101"/>
      <c r="G27" s="100" t="s">
        <v>28</v>
      </c>
      <c r="H27" s="100"/>
      <c r="I27" s="9"/>
    </row>
    <row r="28" spans="1:9">
      <c r="A28" s="8"/>
      <c r="B28" s="82" t="s">
        <v>35</v>
      </c>
      <c r="C28" s="82"/>
      <c r="D28" s="82"/>
      <c r="E28" s="101"/>
      <c r="F28" s="101"/>
      <c r="G28" s="100" t="s">
        <v>28</v>
      </c>
      <c r="H28" s="100"/>
      <c r="I28" s="7"/>
    </row>
    <row r="29" spans="1:9">
      <c r="A29" s="8"/>
      <c r="B29" s="102" t="s">
        <v>36</v>
      </c>
      <c r="C29" s="102"/>
      <c r="D29" s="10">
        <v>17</v>
      </c>
      <c r="E29" s="92"/>
      <c r="F29" s="92"/>
      <c r="G29" s="103" t="s">
        <v>28</v>
      </c>
      <c r="H29" s="103"/>
      <c r="I29" s="4"/>
    </row>
    <row r="30" spans="1:9">
      <c r="A30" s="8"/>
      <c r="B30" s="91" t="s">
        <v>37</v>
      </c>
      <c r="C30" s="91"/>
      <c r="D30" s="11">
        <v>0.2</v>
      </c>
      <c r="E30" s="92"/>
      <c r="F30" s="92"/>
      <c r="G30" s="103" t="s">
        <v>28</v>
      </c>
      <c r="H30" s="103"/>
      <c r="I30" s="4"/>
    </row>
    <row r="31" spans="1:9">
      <c r="A31" s="8"/>
      <c r="B31" s="82" t="s">
        <v>38</v>
      </c>
      <c r="C31" s="82"/>
      <c r="D31" s="82"/>
      <c r="E31" s="105"/>
      <c r="F31" s="105"/>
      <c r="G31" s="100" t="s">
        <v>28</v>
      </c>
      <c r="H31" s="100"/>
      <c r="I31" s="12"/>
    </row>
    <row r="32" spans="1:9">
      <c r="A32" s="8"/>
      <c r="B32" s="82" t="s">
        <v>39</v>
      </c>
      <c r="C32" s="82"/>
      <c r="D32" s="82"/>
      <c r="E32" s="109"/>
      <c r="F32" s="109"/>
      <c r="G32" s="110" t="s">
        <v>28</v>
      </c>
      <c r="H32" s="110"/>
      <c r="I32" s="13"/>
    </row>
    <row r="33" spans="1:9">
      <c r="A33" s="14"/>
      <c r="B33" s="82" t="s">
        <v>40</v>
      </c>
      <c r="C33" s="82"/>
      <c r="D33" s="82"/>
      <c r="E33" s="105"/>
      <c r="F33" s="105"/>
      <c r="G33" s="106" t="s">
        <v>28</v>
      </c>
      <c r="H33" s="106"/>
      <c r="I33" s="76" t="s">
        <v>28</v>
      </c>
    </row>
    <row r="34" spans="1:9">
      <c r="A34" s="15"/>
      <c r="B34" s="16"/>
      <c r="C34" s="16"/>
      <c r="D34" s="16"/>
      <c r="E34" s="17"/>
      <c r="F34" s="18"/>
      <c r="G34" s="19"/>
      <c r="H34" s="19"/>
      <c r="I34" s="19"/>
    </row>
    <row r="35" spans="1:9">
      <c r="A35" s="15"/>
      <c r="B35" s="16"/>
      <c r="C35" s="16"/>
      <c r="D35" s="16"/>
      <c r="E35" s="17"/>
      <c r="F35" s="18"/>
      <c r="G35" s="19"/>
      <c r="H35" s="19"/>
      <c r="I35" s="19"/>
    </row>
    <row r="36" spans="1:9">
      <c r="A36" s="15"/>
      <c r="B36" s="16"/>
      <c r="C36" s="16"/>
      <c r="D36" s="16"/>
      <c r="E36" s="17"/>
      <c r="F36" s="18"/>
      <c r="G36" s="19"/>
      <c r="H36" s="19"/>
      <c r="I36" s="19"/>
    </row>
    <row r="37" spans="1:9" ht="14.1" customHeight="1">
      <c r="A37" s="79" t="s">
        <v>0</v>
      </c>
      <c r="B37" s="79"/>
      <c r="C37" s="79"/>
      <c r="D37" s="79"/>
      <c r="E37" s="79"/>
      <c r="F37" s="79"/>
      <c r="G37" s="79"/>
      <c r="H37" s="79"/>
      <c r="I37" s="79"/>
    </row>
    <row r="38" spans="1:9" s="20" customFormat="1" ht="12">
      <c r="A38" s="107" t="s">
        <v>41</v>
      </c>
      <c r="B38" s="107"/>
      <c r="C38" s="107"/>
      <c r="D38" s="107"/>
      <c r="E38" s="107"/>
      <c r="F38" s="107"/>
      <c r="G38" s="107"/>
      <c r="H38" s="107"/>
      <c r="I38" s="107"/>
    </row>
    <row r="39" spans="1:9" s="3" customFormat="1">
      <c r="A39" s="75">
        <v>1</v>
      </c>
      <c r="B39" s="108" t="s">
        <v>42</v>
      </c>
      <c r="C39" s="108"/>
      <c r="D39" s="75" t="s">
        <v>43</v>
      </c>
      <c r="E39" s="87" t="s">
        <v>44</v>
      </c>
      <c r="F39" s="87"/>
      <c r="G39" s="108" t="s">
        <v>24</v>
      </c>
      <c r="H39" s="108"/>
      <c r="I39" s="68" t="s">
        <v>45</v>
      </c>
    </row>
    <row r="40" spans="1:9" s="3" customFormat="1">
      <c r="A40" s="21" t="s">
        <v>8</v>
      </c>
      <c r="B40" s="104" t="s">
        <v>46</v>
      </c>
      <c r="C40" s="104"/>
      <c r="D40" s="77"/>
      <c r="E40" s="103"/>
      <c r="F40" s="103"/>
      <c r="G40" s="95" t="s">
        <v>28</v>
      </c>
      <c r="H40" s="95"/>
      <c r="I40" s="4"/>
    </row>
    <row r="41" spans="1:9" s="3" customFormat="1">
      <c r="A41" s="21" t="s">
        <v>10</v>
      </c>
      <c r="B41" s="104" t="s">
        <v>47</v>
      </c>
      <c r="C41" s="104"/>
      <c r="D41" s="77"/>
      <c r="E41" s="103">
        <f>D41*$E$40</f>
        <v>0</v>
      </c>
      <c r="F41" s="103"/>
      <c r="G41" s="95" t="s">
        <v>28</v>
      </c>
      <c r="H41" s="95"/>
      <c r="I41" s="22"/>
    </row>
    <row r="42" spans="1:9" s="3" customFormat="1">
      <c r="A42" s="21" t="s">
        <v>12</v>
      </c>
      <c r="B42" s="104" t="s">
        <v>48</v>
      </c>
      <c r="C42" s="104"/>
      <c r="D42" s="77"/>
      <c r="E42" s="103">
        <f t="shared" ref="E42:E45" si="0">D42*$E$40</f>
        <v>0</v>
      </c>
      <c r="F42" s="103"/>
      <c r="G42" s="95" t="s">
        <v>28</v>
      </c>
      <c r="H42" s="95"/>
      <c r="I42" s="74"/>
    </row>
    <row r="43" spans="1:9" s="3" customFormat="1" ht="12.75" customHeight="1">
      <c r="A43" s="21" t="s">
        <v>14</v>
      </c>
      <c r="B43" s="104" t="s">
        <v>49</v>
      </c>
      <c r="C43" s="104"/>
      <c r="D43" s="77"/>
      <c r="E43" s="103">
        <f t="shared" si="0"/>
        <v>0</v>
      </c>
      <c r="F43" s="103"/>
      <c r="G43" s="95" t="s">
        <v>28</v>
      </c>
      <c r="H43" s="95"/>
      <c r="I43" s="23"/>
    </row>
    <row r="44" spans="1:9" s="3" customFormat="1">
      <c r="A44" s="21" t="s">
        <v>50</v>
      </c>
      <c r="B44" s="104" t="s">
        <v>51</v>
      </c>
      <c r="C44" s="104"/>
      <c r="D44" s="77"/>
      <c r="E44" s="103">
        <f t="shared" si="0"/>
        <v>0</v>
      </c>
      <c r="F44" s="103"/>
      <c r="G44" s="95" t="s">
        <v>28</v>
      </c>
      <c r="H44" s="95"/>
      <c r="I44" s="73"/>
    </row>
    <row r="45" spans="1:9" s="3" customFormat="1">
      <c r="A45" s="21" t="s">
        <v>52</v>
      </c>
      <c r="B45" s="94" t="s">
        <v>53</v>
      </c>
      <c r="C45" s="94"/>
      <c r="D45" s="77"/>
      <c r="E45" s="103">
        <f t="shared" si="0"/>
        <v>0</v>
      </c>
      <c r="F45" s="103"/>
      <c r="G45" s="95" t="s">
        <v>28</v>
      </c>
      <c r="H45" s="95"/>
      <c r="I45" s="74"/>
    </row>
    <row r="46" spans="1:9" s="3" customFormat="1">
      <c r="A46" s="24"/>
      <c r="B46" s="111" t="s">
        <v>54</v>
      </c>
      <c r="C46" s="111"/>
      <c r="D46" s="25"/>
      <c r="E46" s="93">
        <f>SUM(E40:E45)</f>
        <v>0</v>
      </c>
      <c r="F46" s="93"/>
      <c r="G46" s="95" t="s">
        <v>55</v>
      </c>
      <c r="H46" s="95"/>
      <c r="I46" s="26"/>
    </row>
    <row r="47" spans="1:9" ht="12.75" customHeight="1">
      <c r="A47" s="27" t="s">
        <v>56</v>
      </c>
      <c r="B47" s="112" t="s">
        <v>57</v>
      </c>
      <c r="C47" s="112"/>
      <c r="D47" s="28">
        <f>D67*D46</f>
        <v>0</v>
      </c>
      <c r="E47" s="113">
        <f>D47*E46</f>
        <v>0</v>
      </c>
      <c r="F47" s="113"/>
      <c r="G47" s="114" t="s">
        <v>58</v>
      </c>
      <c r="H47" s="114"/>
      <c r="I47" s="78" t="s">
        <v>28</v>
      </c>
    </row>
    <row r="48" spans="1:9">
      <c r="A48" s="29"/>
      <c r="B48" s="111" t="s">
        <v>59</v>
      </c>
      <c r="C48" s="111"/>
      <c r="D48" s="69">
        <f>D46+D47</f>
        <v>0</v>
      </c>
      <c r="E48" s="93">
        <f>E46+E47</f>
        <v>0</v>
      </c>
      <c r="F48" s="93"/>
      <c r="G48" s="95" t="s">
        <v>60</v>
      </c>
      <c r="H48" s="95"/>
      <c r="I48" s="30"/>
    </row>
    <row r="49" spans="1:9">
      <c r="A49" s="107" t="s">
        <v>61</v>
      </c>
      <c r="B49" s="107"/>
      <c r="C49" s="107"/>
      <c r="D49" s="107"/>
      <c r="E49" s="107"/>
      <c r="F49" s="107"/>
      <c r="G49" s="107"/>
      <c r="H49" s="107"/>
      <c r="I49" s="107"/>
    </row>
    <row r="50" spans="1:9">
      <c r="A50" s="107" t="s">
        <v>62</v>
      </c>
      <c r="B50" s="107"/>
      <c r="C50" s="107"/>
      <c r="D50" s="107"/>
      <c r="E50" s="107"/>
      <c r="F50" s="107"/>
      <c r="G50" s="107"/>
      <c r="H50" s="107"/>
      <c r="I50" s="107"/>
    </row>
    <row r="51" spans="1:9">
      <c r="A51" s="75" t="s">
        <v>63</v>
      </c>
      <c r="B51" s="108" t="s">
        <v>64</v>
      </c>
      <c r="C51" s="108"/>
      <c r="D51" s="75" t="s">
        <v>43</v>
      </c>
      <c r="E51" s="87" t="s">
        <v>44</v>
      </c>
      <c r="F51" s="87"/>
      <c r="G51" s="108" t="s">
        <v>24</v>
      </c>
      <c r="H51" s="108"/>
      <c r="I51" s="68" t="s">
        <v>45</v>
      </c>
    </row>
    <row r="52" spans="1:9" ht="43.5" customHeight="1">
      <c r="A52" s="21" t="s">
        <v>8</v>
      </c>
      <c r="B52" s="104" t="s">
        <v>65</v>
      </c>
      <c r="C52" s="104"/>
      <c r="D52" s="69"/>
      <c r="E52" s="105">
        <f>D52*E46</f>
        <v>0</v>
      </c>
      <c r="F52" s="105"/>
      <c r="G52" s="94"/>
      <c r="H52" s="94"/>
      <c r="I52" s="62"/>
    </row>
    <row r="53" spans="1:9" ht="32.85" customHeight="1">
      <c r="A53" s="31" t="s">
        <v>10</v>
      </c>
      <c r="B53" s="115" t="s">
        <v>66</v>
      </c>
      <c r="C53" s="115"/>
      <c r="D53" s="69"/>
      <c r="E53" s="105">
        <f>D53*E46</f>
        <v>0</v>
      </c>
      <c r="F53" s="105"/>
      <c r="G53" s="116"/>
      <c r="H53" s="116"/>
      <c r="I53" s="62"/>
    </row>
    <row r="54" spans="1:9">
      <c r="A54" s="29"/>
      <c r="B54" s="111" t="s">
        <v>59</v>
      </c>
      <c r="C54" s="111"/>
      <c r="D54" s="69"/>
      <c r="E54" s="93">
        <f>E52+E53</f>
        <v>0</v>
      </c>
      <c r="F54" s="93"/>
      <c r="G54" s="95"/>
      <c r="H54" s="95"/>
      <c r="I54" s="30"/>
    </row>
    <row r="55" spans="1:9" ht="12.75" customHeight="1">
      <c r="A55" s="27" t="s">
        <v>12</v>
      </c>
      <c r="B55" s="112" t="s">
        <v>67</v>
      </c>
      <c r="C55" s="112"/>
      <c r="D55" s="28">
        <f>D67*D54</f>
        <v>0</v>
      </c>
      <c r="E55" s="113">
        <f>D55*E54</f>
        <v>0</v>
      </c>
      <c r="F55" s="113"/>
      <c r="G55" s="114" t="s">
        <v>68</v>
      </c>
      <c r="H55" s="114"/>
      <c r="I55" s="78" t="s">
        <v>28</v>
      </c>
    </row>
    <row r="56" spans="1:9">
      <c r="A56" s="29"/>
      <c r="B56" s="111" t="s">
        <v>59</v>
      </c>
      <c r="C56" s="111"/>
      <c r="D56" s="69">
        <f>D54+D55</f>
        <v>0</v>
      </c>
      <c r="E56" s="93">
        <f>E54+E55</f>
        <v>0</v>
      </c>
      <c r="F56" s="93"/>
      <c r="G56" s="95" t="s">
        <v>60</v>
      </c>
      <c r="H56" s="95"/>
      <c r="I56" s="30"/>
    </row>
    <row r="57" spans="1:9">
      <c r="A57" s="107" t="s">
        <v>69</v>
      </c>
      <c r="B57" s="107"/>
      <c r="C57" s="107"/>
      <c r="D57" s="107"/>
      <c r="E57" s="107"/>
      <c r="F57" s="107"/>
      <c r="G57" s="107"/>
      <c r="H57" s="107"/>
      <c r="I57" s="107"/>
    </row>
    <row r="58" spans="1:9">
      <c r="A58" s="75" t="s">
        <v>70</v>
      </c>
      <c r="B58" s="108" t="s">
        <v>71</v>
      </c>
      <c r="C58" s="108"/>
      <c r="D58" s="32" t="s">
        <v>43</v>
      </c>
      <c r="E58" s="87" t="s">
        <v>44</v>
      </c>
      <c r="F58" s="87"/>
      <c r="G58" s="108" t="s">
        <v>24</v>
      </c>
      <c r="H58" s="108"/>
      <c r="I58" s="68" t="s">
        <v>45</v>
      </c>
    </row>
    <row r="59" spans="1:9">
      <c r="A59" s="21" t="s">
        <v>8</v>
      </c>
      <c r="B59" s="104" t="s">
        <v>72</v>
      </c>
      <c r="C59" s="104"/>
      <c r="D59" s="77"/>
      <c r="E59" s="105">
        <f>D59*E46</f>
        <v>0</v>
      </c>
      <c r="F59" s="105"/>
      <c r="G59" s="94" t="s">
        <v>73</v>
      </c>
      <c r="H59" s="94"/>
      <c r="I59" s="62"/>
    </row>
    <row r="60" spans="1:9" ht="12.75" customHeight="1">
      <c r="A60" s="21" t="s">
        <v>10</v>
      </c>
      <c r="B60" s="104" t="s">
        <v>74</v>
      </c>
      <c r="C60" s="104"/>
      <c r="D60" s="77"/>
      <c r="E60" s="105">
        <f>D60*E46</f>
        <v>0</v>
      </c>
      <c r="F60" s="105"/>
      <c r="G60" s="94"/>
      <c r="H60" s="94"/>
      <c r="I60" s="62"/>
    </row>
    <row r="61" spans="1:9" ht="38.1" customHeight="1">
      <c r="A61" s="21" t="s">
        <v>12</v>
      </c>
      <c r="B61" s="104" t="s">
        <v>75</v>
      </c>
      <c r="C61" s="104"/>
      <c r="D61" s="33"/>
      <c r="E61" s="105">
        <f>D61*E46</f>
        <v>0</v>
      </c>
      <c r="F61" s="105"/>
      <c r="G61" s="94"/>
      <c r="H61" s="94"/>
      <c r="I61" s="62"/>
    </row>
    <row r="62" spans="1:9">
      <c r="A62" s="21" t="s">
        <v>14</v>
      </c>
      <c r="B62" s="104" t="s">
        <v>76</v>
      </c>
      <c r="C62" s="104"/>
      <c r="D62" s="77"/>
      <c r="E62" s="105">
        <f>D62*E46</f>
        <v>0</v>
      </c>
      <c r="F62" s="105"/>
      <c r="G62" s="94"/>
      <c r="H62" s="94"/>
      <c r="I62" s="62"/>
    </row>
    <row r="63" spans="1:9">
      <c r="A63" s="21" t="s">
        <v>50</v>
      </c>
      <c r="B63" s="104" t="s">
        <v>77</v>
      </c>
      <c r="C63" s="104"/>
      <c r="D63" s="77"/>
      <c r="E63" s="105">
        <f>D63*E46</f>
        <v>0</v>
      </c>
      <c r="F63" s="105"/>
      <c r="G63" s="94"/>
      <c r="H63" s="94"/>
      <c r="I63" s="62"/>
    </row>
    <row r="64" spans="1:9">
      <c r="A64" s="21" t="s">
        <v>52</v>
      </c>
      <c r="B64" s="104" t="s">
        <v>78</v>
      </c>
      <c r="C64" s="104"/>
      <c r="D64" s="77"/>
      <c r="E64" s="105">
        <f>D64*E46</f>
        <v>0</v>
      </c>
      <c r="F64" s="105"/>
      <c r="G64" s="94"/>
      <c r="H64" s="94"/>
      <c r="I64" s="62"/>
    </row>
    <row r="65" spans="1:9">
      <c r="A65" s="21" t="s">
        <v>56</v>
      </c>
      <c r="B65" s="94" t="s">
        <v>79</v>
      </c>
      <c r="C65" s="94"/>
      <c r="D65" s="77"/>
      <c r="E65" s="105">
        <f>D65*E46</f>
        <v>0</v>
      </c>
      <c r="F65" s="105"/>
      <c r="G65" s="94"/>
      <c r="H65" s="94"/>
      <c r="I65" s="62"/>
    </row>
    <row r="66" spans="1:9">
      <c r="A66" s="21" t="s">
        <v>80</v>
      </c>
      <c r="B66" s="104" t="s">
        <v>81</v>
      </c>
      <c r="C66" s="104"/>
      <c r="D66" s="77"/>
      <c r="E66" s="105">
        <f>D66*E46</f>
        <v>0</v>
      </c>
      <c r="F66" s="105"/>
      <c r="G66" s="94"/>
      <c r="H66" s="94"/>
      <c r="I66" s="62"/>
    </row>
    <row r="67" spans="1:9">
      <c r="A67" s="29"/>
      <c r="B67" s="111" t="s">
        <v>82</v>
      </c>
      <c r="C67" s="111"/>
      <c r="D67" s="69">
        <f>SUM(D59:D66)</f>
        <v>0</v>
      </c>
      <c r="E67" s="93">
        <f>SUM(E59:E66)</f>
        <v>0</v>
      </c>
      <c r="F67" s="93"/>
      <c r="G67" s="95" t="s">
        <v>55</v>
      </c>
      <c r="H67" s="95"/>
      <c r="I67" s="30"/>
    </row>
    <row r="68" spans="1:9">
      <c r="A68" s="34"/>
      <c r="B68" s="35"/>
      <c r="C68" s="35"/>
      <c r="D68" s="36"/>
      <c r="E68" s="37"/>
      <c r="F68" s="37"/>
      <c r="G68" s="38"/>
      <c r="H68" s="38"/>
      <c r="I68" s="39"/>
    </row>
    <row r="69" spans="1:9">
      <c r="A69" s="34"/>
      <c r="B69" s="35"/>
      <c r="C69" s="35"/>
      <c r="D69" s="36"/>
      <c r="E69" s="37"/>
      <c r="F69" s="37"/>
      <c r="G69" s="38"/>
      <c r="H69" s="38"/>
      <c r="I69" s="39"/>
    </row>
    <row r="70" spans="1:9">
      <c r="A70" s="34"/>
      <c r="B70" s="35"/>
      <c r="C70" s="35"/>
      <c r="D70" s="36"/>
      <c r="E70" s="37"/>
      <c r="F70" s="37"/>
      <c r="G70" s="38"/>
      <c r="H70" s="38"/>
      <c r="I70" s="39"/>
    </row>
    <row r="71" spans="1:9">
      <c r="A71" s="34"/>
      <c r="B71" s="35"/>
      <c r="C71" s="35"/>
      <c r="D71" s="36"/>
      <c r="E71" s="37"/>
      <c r="F71" s="37"/>
      <c r="G71" s="38"/>
      <c r="H71" s="38"/>
      <c r="I71" s="39"/>
    </row>
    <row r="72" spans="1:9">
      <c r="A72" s="34"/>
      <c r="B72" s="35"/>
      <c r="C72" s="35"/>
      <c r="D72" s="36"/>
      <c r="E72" s="37"/>
      <c r="F72" s="37"/>
      <c r="G72" s="38"/>
      <c r="H72" s="38"/>
      <c r="I72" s="39"/>
    </row>
    <row r="73" spans="1:9" ht="14.1" customHeight="1">
      <c r="A73" s="79" t="s">
        <v>0</v>
      </c>
      <c r="B73" s="79"/>
      <c r="C73" s="79"/>
      <c r="D73" s="79"/>
      <c r="E73" s="79"/>
      <c r="F73" s="79"/>
      <c r="G73" s="79"/>
      <c r="H73" s="79"/>
      <c r="I73" s="79"/>
    </row>
    <row r="74" spans="1:9">
      <c r="A74" s="107" t="s">
        <v>83</v>
      </c>
      <c r="B74" s="107"/>
      <c r="C74" s="107"/>
      <c r="D74" s="107"/>
      <c r="E74" s="107"/>
      <c r="F74" s="107"/>
      <c r="G74" s="107"/>
      <c r="H74" s="107"/>
      <c r="I74" s="107"/>
    </row>
    <row r="75" spans="1:9">
      <c r="A75" s="75" t="s">
        <v>84</v>
      </c>
      <c r="B75" s="108" t="s">
        <v>85</v>
      </c>
      <c r="C75" s="108"/>
      <c r="D75" s="32" t="s">
        <v>43</v>
      </c>
      <c r="E75" s="87" t="s">
        <v>44</v>
      </c>
      <c r="F75" s="87"/>
      <c r="G75" s="108" t="s">
        <v>24</v>
      </c>
      <c r="H75" s="108"/>
      <c r="I75" s="68" t="s">
        <v>45</v>
      </c>
    </row>
    <row r="76" spans="1:9" s="3" customFormat="1">
      <c r="A76" s="21" t="s">
        <v>8</v>
      </c>
      <c r="B76" s="104" t="s">
        <v>86</v>
      </c>
      <c r="C76" s="104"/>
      <c r="D76" s="40"/>
      <c r="E76" s="100"/>
      <c r="F76" s="100"/>
      <c r="G76" s="117"/>
      <c r="H76" s="117"/>
      <c r="I76" s="9"/>
    </row>
    <row r="77" spans="1:9">
      <c r="A77" s="5" t="s">
        <v>10</v>
      </c>
      <c r="B77" s="104" t="s">
        <v>87</v>
      </c>
      <c r="C77" s="104"/>
      <c r="D77" s="40"/>
      <c r="E77" s="103"/>
      <c r="F77" s="103"/>
      <c r="G77" s="118"/>
      <c r="H77" s="118"/>
      <c r="I77" s="4"/>
    </row>
    <row r="78" spans="1:9">
      <c r="A78" s="5" t="s">
        <v>12</v>
      </c>
      <c r="B78" s="119" t="s">
        <v>88</v>
      </c>
      <c r="C78" s="119"/>
      <c r="D78" s="40"/>
      <c r="E78" s="103"/>
      <c r="F78" s="103"/>
      <c r="G78" s="95"/>
      <c r="H78" s="95"/>
      <c r="I78" s="41" t="s">
        <v>28</v>
      </c>
    </row>
    <row r="79" spans="1:9">
      <c r="A79" s="5" t="s">
        <v>14</v>
      </c>
      <c r="B79" s="104" t="s">
        <v>89</v>
      </c>
      <c r="C79" s="104"/>
      <c r="D79" s="40"/>
      <c r="E79" s="103"/>
      <c r="F79" s="103"/>
      <c r="G79" s="95" t="s">
        <v>28</v>
      </c>
      <c r="H79" s="95"/>
      <c r="I79" s="4"/>
    </row>
    <row r="80" spans="1:9">
      <c r="A80" s="29"/>
      <c r="B80" s="111" t="s">
        <v>82</v>
      </c>
      <c r="C80" s="111"/>
      <c r="D80" s="21"/>
      <c r="E80" s="93">
        <f>SUM(E76:E79)</f>
        <v>0</v>
      </c>
      <c r="F80" s="93"/>
      <c r="G80" s="95" t="s">
        <v>90</v>
      </c>
      <c r="H80" s="95"/>
      <c r="I80" s="30"/>
    </row>
    <row r="81" spans="1:9">
      <c r="A81" s="120" t="s">
        <v>91</v>
      </c>
      <c r="B81" s="120"/>
      <c r="C81" s="120"/>
      <c r="D81" s="120"/>
      <c r="E81" s="120"/>
      <c r="F81" s="120"/>
      <c r="G81" s="120"/>
      <c r="H81" s="120"/>
      <c r="I81" s="120"/>
    </row>
    <row r="82" spans="1:9">
      <c r="A82" s="68">
        <v>2</v>
      </c>
      <c r="B82" s="87" t="s">
        <v>92</v>
      </c>
      <c r="C82" s="87"/>
      <c r="D82" s="75" t="s">
        <v>43</v>
      </c>
      <c r="E82" s="87" t="s">
        <v>44</v>
      </c>
      <c r="F82" s="87"/>
      <c r="G82" s="87" t="s">
        <v>24</v>
      </c>
      <c r="H82" s="87"/>
      <c r="I82" s="68" t="s">
        <v>45</v>
      </c>
    </row>
    <row r="83" spans="1:9" ht="11.45" customHeight="1">
      <c r="A83" s="1" t="s">
        <v>63</v>
      </c>
      <c r="B83" s="82" t="s">
        <v>93</v>
      </c>
      <c r="C83" s="82"/>
      <c r="D83" s="42"/>
      <c r="E83" s="92">
        <f>E56</f>
        <v>0</v>
      </c>
      <c r="F83" s="92"/>
      <c r="G83" s="84" t="s">
        <v>28</v>
      </c>
      <c r="H83" s="84"/>
      <c r="I83" s="43" t="s">
        <v>28</v>
      </c>
    </row>
    <row r="84" spans="1:9" ht="11.45" customHeight="1">
      <c r="A84" s="1" t="s">
        <v>70</v>
      </c>
      <c r="B84" s="82" t="s">
        <v>94</v>
      </c>
      <c r="C84" s="82"/>
      <c r="D84" s="42"/>
      <c r="E84" s="92">
        <f>E67</f>
        <v>0</v>
      </c>
      <c r="F84" s="92"/>
      <c r="G84" s="84" t="s">
        <v>28</v>
      </c>
      <c r="H84" s="84"/>
      <c r="I84" s="43" t="s">
        <v>28</v>
      </c>
    </row>
    <row r="85" spans="1:9" ht="11.45" customHeight="1">
      <c r="A85" s="1" t="s">
        <v>84</v>
      </c>
      <c r="B85" s="82" t="s">
        <v>85</v>
      </c>
      <c r="C85" s="82"/>
      <c r="D85" s="42"/>
      <c r="E85" s="92">
        <f>E80</f>
        <v>0</v>
      </c>
      <c r="F85" s="92"/>
      <c r="G85" s="84" t="s">
        <v>28</v>
      </c>
      <c r="H85" s="84"/>
      <c r="I85" s="43" t="s">
        <v>28</v>
      </c>
    </row>
    <row r="86" spans="1:9" ht="11.45" customHeight="1">
      <c r="A86" s="29"/>
      <c r="B86" s="111" t="s">
        <v>95</v>
      </c>
      <c r="C86" s="111"/>
      <c r="D86" s="21"/>
      <c r="E86" s="93">
        <f>SUM(E83:E85)</f>
        <v>0</v>
      </c>
      <c r="F86" s="93"/>
      <c r="G86" s="95" t="s">
        <v>96</v>
      </c>
      <c r="H86" s="95"/>
      <c r="I86" s="30"/>
    </row>
    <row r="87" spans="1:9" ht="11.45" customHeight="1">
      <c r="A87" s="120" t="s">
        <v>97</v>
      </c>
      <c r="B87" s="120"/>
      <c r="C87" s="120"/>
      <c r="D87" s="120"/>
      <c r="E87" s="120"/>
      <c r="F87" s="120"/>
      <c r="G87" s="120"/>
      <c r="H87" s="120"/>
      <c r="I87" s="120"/>
    </row>
    <row r="88" spans="1:9" ht="39.950000000000003" customHeight="1">
      <c r="A88" s="68">
        <v>3</v>
      </c>
      <c r="B88" s="87" t="s">
        <v>98</v>
      </c>
      <c r="C88" s="87"/>
      <c r="D88" s="75" t="s">
        <v>43</v>
      </c>
      <c r="E88" s="87" t="s">
        <v>44</v>
      </c>
      <c r="F88" s="87"/>
      <c r="G88" s="121" t="s">
        <v>99</v>
      </c>
      <c r="H88" s="121"/>
      <c r="I88" s="68" t="s">
        <v>45</v>
      </c>
    </row>
    <row r="89" spans="1:9" s="3" customFormat="1" ht="30.95" customHeight="1">
      <c r="A89" s="67" t="s">
        <v>8</v>
      </c>
      <c r="B89" s="82" t="s">
        <v>100</v>
      </c>
      <c r="C89" s="82"/>
      <c r="D89" s="77"/>
      <c r="E89" s="92">
        <f>D89*E46</f>
        <v>0</v>
      </c>
      <c r="F89" s="92"/>
      <c r="G89" s="91"/>
      <c r="H89" s="91"/>
      <c r="I89" s="62"/>
    </row>
    <row r="90" spans="1:9" s="3" customFormat="1" ht="27" customHeight="1">
      <c r="A90" s="67" t="s">
        <v>10</v>
      </c>
      <c r="B90" s="82" t="s">
        <v>101</v>
      </c>
      <c r="C90" s="82"/>
      <c r="D90" s="77"/>
      <c r="E90" s="92">
        <f>D90*E46</f>
        <v>0</v>
      </c>
      <c r="F90" s="92"/>
      <c r="G90" s="91"/>
      <c r="H90" s="91"/>
      <c r="I90" s="44"/>
    </row>
    <row r="91" spans="1:9" s="3" customFormat="1" ht="38.65" customHeight="1">
      <c r="A91" s="67" t="s">
        <v>12</v>
      </c>
      <c r="B91" s="122" t="s">
        <v>102</v>
      </c>
      <c r="C91" s="122"/>
      <c r="D91" s="77"/>
      <c r="E91" s="92">
        <f>D91*E46</f>
        <v>0</v>
      </c>
      <c r="F91" s="92"/>
      <c r="G91" s="91"/>
      <c r="H91" s="91"/>
      <c r="I91" s="62"/>
    </row>
    <row r="92" spans="1:9" s="3" customFormat="1" ht="33.75" customHeight="1">
      <c r="A92" s="67" t="s">
        <v>14</v>
      </c>
      <c r="B92" s="82" t="s">
        <v>103</v>
      </c>
      <c r="C92" s="82"/>
      <c r="D92" s="77"/>
      <c r="E92" s="92">
        <f>D92*E46</f>
        <v>0</v>
      </c>
      <c r="F92" s="92"/>
      <c r="G92" s="123"/>
      <c r="H92" s="123"/>
      <c r="I92" s="62"/>
    </row>
    <row r="93" spans="1:9" s="3" customFormat="1" ht="44.25" customHeight="1">
      <c r="A93" s="67" t="s">
        <v>50</v>
      </c>
      <c r="B93" s="91" t="s">
        <v>104</v>
      </c>
      <c r="C93" s="91"/>
      <c r="D93" s="77"/>
      <c r="E93" s="92">
        <f>D93*E47</f>
        <v>0</v>
      </c>
      <c r="F93" s="92"/>
      <c r="G93" s="91"/>
      <c r="H93" s="91"/>
      <c r="I93" s="62"/>
    </row>
    <row r="94" spans="1:9" s="3" customFormat="1" ht="11.45" customHeight="1">
      <c r="A94" s="67" t="s">
        <v>52</v>
      </c>
      <c r="B94" s="122" t="s">
        <v>105</v>
      </c>
      <c r="C94" s="122"/>
      <c r="D94" s="77"/>
      <c r="E94" s="92">
        <f>D94*E46</f>
        <v>0</v>
      </c>
      <c r="F94" s="92"/>
      <c r="G94" s="84"/>
      <c r="H94" s="84"/>
      <c r="I94" s="62"/>
    </row>
    <row r="95" spans="1:9" s="3" customFormat="1" ht="11.45" customHeight="1">
      <c r="A95" s="29"/>
      <c r="B95" s="111" t="s">
        <v>59</v>
      </c>
      <c r="C95" s="111"/>
      <c r="D95" s="69">
        <f>SUM(D89:D94)</f>
        <v>0</v>
      </c>
      <c r="E95" s="93">
        <f>SUM(E89:E94)</f>
        <v>0</v>
      </c>
      <c r="F95" s="93"/>
      <c r="G95" s="95" t="s">
        <v>106</v>
      </c>
      <c r="H95" s="95"/>
      <c r="I95" s="30"/>
    </row>
    <row r="96" spans="1:9" s="3" customFormat="1" ht="11.45" customHeight="1">
      <c r="A96" s="34"/>
      <c r="B96" s="35"/>
      <c r="C96" s="35"/>
      <c r="D96" s="36"/>
      <c r="E96" s="37"/>
      <c r="F96" s="37"/>
      <c r="G96" s="38"/>
      <c r="H96" s="38"/>
      <c r="I96" s="39"/>
    </row>
    <row r="97" spans="1:9" s="3" customFormat="1" ht="11.45" customHeight="1">
      <c r="A97" s="34"/>
      <c r="B97" s="35"/>
      <c r="C97" s="35"/>
      <c r="D97" s="36"/>
      <c r="E97" s="37"/>
      <c r="F97" s="37"/>
      <c r="G97" s="38"/>
      <c r="H97" s="38"/>
      <c r="I97" s="39"/>
    </row>
    <row r="98" spans="1:9" s="3" customFormat="1" ht="11.45" customHeight="1">
      <c r="A98" s="34"/>
      <c r="B98" s="35"/>
      <c r="C98" s="35"/>
      <c r="D98" s="36"/>
      <c r="E98" s="37"/>
      <c r="F98" s="37"/>
      <c r="G98" s="38"/>
      <c r="H98" s="38"/>
      <c r="I98" s="39"/>
    </row>
    <row r="99" spans="1:9" s="3" customFormat="1" ht="11.45" customHeight="1">
      <c r="A99" s="34"/>
      <c r="B99" s="35"/>
      <c r="C99" s="35"/>
      <c r="D99" s="36"/>
      <c r="E99" s="37"/>
      <c r="F99" s="37"/>
      <c r="G99" s="38"/>
      <c r="H99" s="38"/>
      <c r="I99" s="39"/>
    </row>
    <row r="100" spans="1:9" s="3" customFormat="1" ht="11.45" customHeight="1">
      <c r="A100" s="34"/>
      <c r="B100" s="35"/>
      <c r="C100" s="35"/>
      <c r="D100" s="36"/>
      <c r="E100" s="37"/>
      <c r="F100" s="37"/>
      <c r="G100" s="38"/>
      <c r="H100" s="38"/>
      <c r="I100" s="39"/>
    </row>
    <row r="101" spans="1:9" s="3" customFormat="1" ht="11.45" customHeight="1">
      <c r="A101" s="34"/>
      <c r="B101" s="35"/>
      <c r="C101" s="35"/>
      <c r="D101" s="36"/>
      <c r="E101" s="37"/>
      <c r="F101" s="37"/>
      <c r="G101" s="38"/>
      <c r="H101" s="38"/>
      <c r="I101" s="39"/>
    </row>
    <row r="102" spans="1:9" s="3" customFormat="1" ht="11.45" customHeight="1">
      <c r="A102" s="34"/>
      <c r="B102" s="35"/>
      <c r="C102" s="35"/>
      <c r="D102" s="36"/>
      <c r="E102" s="37"/>
      <c r="F102" s="37"/>
      <c r="G102" s="38"/>
      <c r="H102" s="38"/>
      <c r="I102" s="39"/>
    </row>
    <row r="103" spans="1:9" s="3" customFormat="1" ht="11.45" customHeight="1">
      <c r="A103" s="34"/>
      <c r="B103" s="35"/>
      <c r="C103" s="35"/>
      <c r="D103" s="36"/>
      <c r="E103" s="37"/>
      <c r="F103" s="37"/>
      <c r="G103" s="38"/>
      <c r="H103" s="38"/>
      <c r="I103" s="39"/>
    </row>
    <row r="104" spans="1:9" s="3" customFormat="1" ht="11.45" customHeight="1">
      <c r="A104" s="34"/>
      <c r="B104" s="35"/>
      <c r="C104" s="35"/>
      <c r="D104" s="36"/>
      <c r="E104" s="37"/>
      <c r="F104" s="37"/>
      <c r="G104" s="38"/>
      <c r="H104" s="38"/>
      <c r="I104" s="39"/>
    </row>
    <row r="105" spans="1:9" s="3" customFormat="1" ht="11.45" customHeight="1">
      <c r="A105" s="34"/>
      <c r="B105" s="35"/>
      <c r="C105" s="35"/>
      <c r="D105" s="36"/>
      <c r="E105" s="37"/>
      <c r="F105" s="37"/>
      <c r="G105" s="38"/>
      <c r="H105" s="38"/>
      <c r="I105" s="39"/>
    </row>
    <row r="106" spans="1:9" s="3" customFormat="1" ht="11.45" customHeight="1">
      <c r="A106" s="34"/>
      <c r="B106" s="35"/>
      <c r="C106" s="35"/>
      <c r="D106" s="36"/>
      <c r="E106" s="37"/>
      <c r="F106" s="37"/>
      <c r="G106" s="38"/>
      <c r="H106" s="38"/>
      <c r="I106" s="39"/>
    </row>
    <row r="107" spans="1:9" ht="14.1" customHeight="1">
      <c r="A107" s="124" t="s">
        <v>0</v>
      </c>
      <c r="B107" s="124"/>
      <c r="C107" s="124"/>
      <c r="D107" s="124"/>
      <c r="E107" s="124"/>
      <c r="F107" s="124"/>
      <c r="G107" s="124"/>
      <c r="H107" s="124"/>
      <c r="I107" s="124"/>
    </row>
    <row r="108" spans="1:9" ht="11.45" customHeight="1">
      <c r="A108" s="120" t="s">
        <v>107</v>
      </c>
      <c r="B108" s="120"/>
      <c r="C108" s="120"/>
      <c r="D108" s="120"/>
      <c r="E108" s="120"/>
      <c r="F108" s="120"/>
      <c r="G108" s="120"/>
      <c r="H108" s="120"/>
      <c r="I108" s="120"/>
    </row>
    <row r="109" spans="1:9" ht="11.45" customHeight="1">
      <c r="A109" s="107" t="s">
        <v>108</v>
      </c>
      <c r="B109" s="107"/>
      <c r="C109" s="107"/>
      <c r="D109" s="107"/>
      <c r="E109" s="107"/>
      <c r="F109" s="107"/>
      <c r="G109" s="107"/>
      <c r="H109" s="107"/>
      <c r="I109" s="107"/>
    </row>
    <row r="110" spans="1:9" ht="45" customHeight="1">
      <c r="A110" s="68" t="s">
        <v>109</v>
      </c>
      <c r="B110" s="87" t="s">
        <v>110</v>
      </c>
      <c r="C110" s="87"/>
      <c r="D110" s="75" t="s">
        <v>43</v>
      </c>
      <c r="E110" s="87" t="s">
        <v>44</v>
      </c>
      <c r="F110" s="87"/>
      <c r="G110" s="121" t="s">
        <v>99</v>
      </c>
      <c r="H110" s="121"/>
      <c r="I110" s="68" t="s">
        <v>45</v>
      </c>
    </row>
    <row r="111" spans="1:9" s="3" customFormat="1" ht="14.1" customHeight="1">
      <c r="A111" s="45" t="s">
        <v>8</v>
      </c>
      <c r="B111" s="125" t="s">
        <v>111</v>
      </c>
      <c r="C111" s="125"/>
      <c r="D111" s="77"/>
      <c r="E111" s="92">
        <f>D111*E46</f>
        <v>0</v>
      </c>
      <c r="F111" s="92"/>
      <c r="G111" s="82"/>
      <c r="H111" s="82"/>
      <c r="I111" s="70"/>
    </row>
    <row r="112" spans="1:9" s="3" customFormat="1" ht="26.85" customHeight="1">
      <c r="A112" s="67" t="s">
        <v>10</v>
      </c>
      <c r="B112" s="126" t="s">
        <v>112</v>
      </c>
      <c r="C112" s="126"/>
      <c r="D112" s="77"/>
      <c r="E112" s="92">
        <f>D112*E46</f>
        <v>0</v>
      </c>
      <c r="F112" s="92"/>
      <c r="G112" s="91"/>
      <c r="H112" s="91"/>
      <c r="I112" s="70"/>
    </row>
    <row r="113" spans="1:9" s="3" customFormat="1" ht="36" customHeight="1">
      <c r="A113" s="67" t="s">
        <v>12</v>
      </c>
      <c r="B113" s="126" t="s">
        <v>113</v>
      </c>
      <c r="C113" s="126"/>
      <c r="D113" s="77"/>
      <c r="E113" s="92">
        <f>D113*E46</f>
        <v>0</v>
      </c>
      <c r="F113" s="92"/>
      <c r="G113" s="91"/>
      <c r="H113" s="91"/>
      <c r="I113" s="70"/>
    </row>
    <row r="114" spans="1:9" s="3" customFormat="1" ht="41.25" customHeight="1">
      <c r="A114" s="67" t="s">
        <v>14</v>
      </c>
      <c r="B114" s="126" t="s">
        <v>114</v>
      </c>
      <c r="C114" s="126"/>
      <c r="D114" s="77"/>
      <c r="E114" s="92">
        <f>D114*E46</f>
        <v>0</v>
      </c>
      <c r="F114" s="92"/>
      <c r="G114" s="91"/>
      <c r="H114" s="91"/>
      <c r="I114" s="70"/>
    </row>
    <row r="115" spans="1:9" s="3" customFormat="1" ht="39" customHeight="1">
      <c r="A115" s="67" t="s">
        <v>50</v>
      </c>
      <c r="B115" s="82" t="s">
        <v>115</v>
      </c>
      <c r="C115" s="82"/>
      <c r="D115" s="77"/>
      <c r="E115" s="92">
        <f>D115*E46</f>
        <v>0</v>
      </c>
      <c r="F115" s="92"/>
      <c r="G115" s="91"/>
      <c r="H115" s="91"/>
      <c r="I115" s="70"/>
    </row>
    <row r="116" spans="1:9" s="3" customFormat="1" ht="17.100000000000001" customHeight="1">
      <c r="A116" s="67" t="s">
        <v>52</v>
      </c>
      <c r="B116" s="126" t="s">
        <v>116</v>
      </c>
      <c r="C116" s="126"/>
      <c r="D116" s="77"/>
      <c r="E116" s="92">
        <f>D116*E46</f>
        <v>0</v>
      </c>
      <c r="F116" s="92"/>
      <c r="G116" s="84" t="s">
        <v>28</v>
      </c>
      <c r="H116" s="84"/>
      <c r="I116" s="46" t="s">
        <v>28</v>
      </c>
    </row>
    <row r="117" spans="1:9" ht="12.75" customHeight="1">
      <c r="A117" s="29"/>
      <c r="B117" s="111" t="s">
        <v>59</v>
      </c>
      <c r="C117" s="111"/>
      <c r="D117" s="47">
        <f>D111+D112+D113+D114+D115+D116</f>
        <v>0</v>
      </c>
      <c r="E117" s="93">
        <f>E111+E112+E113+E114+E115+E116</f>
        <v>0</v>
      </c>
      <c r="F117" s="93"/>
      <c r="G117" s="95" t="s">
        <v>106</v>
      </c>
      <c r="H117" s="95"/>
      <c r="I117" s="30"/>
    </row>
    <row r="118" spans="1:9" ht="14.1" customHeight="1">
      <c r="A118" s="124" t="s">
        <v>0</v>
      </c>
      <c r="B118" s="124"/>
      <c r="C118" s="124"/>
      <c r="D118" s="124"/>
      <c r="E118" s="124"/>
      <c r="F118" s="124"/>
      <c r="G118" s="124"/>
      <c r="H118" s="124"/>
      <c r="I118" s="124"/>
    </row>
    <row r="119" spans="1:9" ht="12.75" customHeight="1">
      <c r="A119" s="107" t="s">
        <v>117</v>
      </c>
      <c r="B119" s="107"/>
      <c r="C119" s="107"/>
      <c r="D119" s="107"/>
      <c r="E119" s="107"/>
      <c r="F119" s="107"/>
      <c r="G119" s="107"/>
      <c r="H119" s="107"/>
      <c r="I119" s="107"/>
    </row>
    <row r="120" spans="1:9" ht="12.75" customHeight="1">
      <c r="A120" s="68" t="s">
        <v>118</v>
      </c>
      <c r="B120" s="87" t="s">
        <v>119</v>
      </c>
      <c r="C120" s="87"/>
      <c r="D120" s="75" t="s">
        <v>43</v>
      </c>
      <c r="E120" s="87" t="s">
        <v>44</v>
      </c>
      <c r="F120" s="87"/>
      <c r="G120" s="87" t="s">
        <v>24</v>
      </c>
      <c r="H120" s="87"/>
      <c r="I120" s="68" t="s">
        <v>45</v>
      </c>
    </row>
    <row r="121" spans="1:9" s="3" customFormat="1" ht="68.25" customHeight="1">
      <c r="A121" s="67" t="s">
        <v>8</v>
      </c>
      <c r="B121" s="91" t="s">
        <v>120</v>
      </c>
      <c r="C121" s="91"/>
      <c r="D121" s="77"/>
      <c r="E121" s="92">
        <f>(((E48+E86+E95)/220))*((30/60)+0.5)*22</f>
        <v>0</v>
      </c>
      <c r="F121" s="92"/>
      <c r="G121" s="91"/>
      <c r="H121" s="91"/>
      <c r="I121" s="48" t="s">
        <v>28</v>
      </c>
    </row>
    <row r="122" spans="1:9" ht="12.75" customHeight="1">
      <c r="A122" s="29"/>
      <c r="B122" s="111" t="s">
        <v>59</v>
      </c>
      <c r="C122" s="111"/>
      <c r="D122" s="47">
        <f>D121</f>
        <v>0</v>
      </c>
      <c r="E122" s="93">
        <f>E121</f>
        <v>0</v>
      </c>
      <c r="F122" s="93"/>
      <c r="G122" s="95"/>
      <c r="H122" s="95"/>
      <c r="I122" s="30"/>
    </row>
    <row r="123" spans="1:9" ht="12.75" customHeight="1">
      <c r="A123" s="149" t="s">
        <v>121</v>
      </c>
      <c r="B123" s="149"/>
      <c r="C123" s="149"/>
      <c r="D123" s="149"/>
      <c r="E123" s="149"/>
      <c r="F123" s="149"/>
      <c r="G123" s="149"/>
      <c r="H123" s="149"/>
      <c r="I123" s="149"/>
    </row>
    <row r="124" spans="1:9" ht="12.75" customHeight="1">
      <c r="A124" s="68">
        <v>4</v>
      </c>
      <c r="B124" s="87" t="s">
        <v>122</v>
      </c>
      <c r="C124" s="87"/>
      <c r="D124" s="75" t="s">
        <v>43</v>
      </c>
      <c r="E124" s="87" t="s">
        <v>44</v>
      </c>
      <c r="F124" s="87"/>
      <c r="G124" s="87" t="s">
        <v>24</v>
      </c>
      <c r="H124" s="87"/>
      <c r="I124" s="68" t="s">
        <v>45</v>
      </c>
    </row>
    <row r="125" spans="1:9" ht="12.75" customHeight="1">
      <c r="A125" s="1" t="s">
        <v>109</v>
      </c>
      <c r="B125" s="82" t="s">
        <v>123</v>
      </c>
      <c r="C125" s="82"/>
      <c r="D125" s="42"/>
      <c r="E125" s="92">
        <f>D125*E46</f>
        <v>0</v>
      </c>
      <c r="F125" s="92"/>
      <c r="G125" s="84" t="s">
        <v>28</v>
      </c>
      <c r="H125" s="84"/>
      <c r="I125" s="48" t="s">
        <v>28</v>
      </c>
    </row>
    <row r="126" spans="1:9" ht="12.75" customHeight="1">
      <c r="A126" s="1" t="s">
        <v>118</v>
      </c>
      <c r="B126" s="82" t="s">
        <v>124</v>
      </c>
      <c r="C126" s="82"/>
      <c r="D126" s="42"/>
      <c r="E126" s="92">
        <f>E122</f>
        <v>0</v>
      </c>
      <c r="F126" s="92"/>
      <c r="G126" s="84" t="s">
        <v>28</v>
      </c>
      <c r="H126" s="84"/>
      <c r="I126" s="48" t="s">
        <v>28</v>
      </c>
    </row>
    <row r="127" spans="1:9" ht="12.75" customHeight="1">
      <c r="A127" s="29"/>
      <c r="B127" s="111" t="s">
        <v>125</v>
      </c>
      <c r="C127" s="111"/>
      <c r="D127" s="47">
        <f>SUM(D125:D126)</f>
        <v>0</v>
      </c>
      <c r="E127" s="93">
        <f>SUM(E125:E126)</f>
        <v>0</v>
      </c>
      <c r="F127" s="93"/>
      <c r="G127" s="95" t="s">
        <v>126</v>
      </c>
      <c r="H127" s="95"/>
      <c r="I127" s="49"/>
    </row>
    <row r="128" spans="1:9" ht="42" customHeight="1">
      <c r="A128" s="127" t="s">
        <v>127</v>
      </c>
      <c r="B128" s="127"/>
      <c r="C128" s="127"/>
      <c r="D128" s="127"/>
      <c r="E128" s="127"/>
      <c r="F128" s="127"/>
      <c r="G128" s="127"/>
      <c r="H128" s="127"/>
      <c r="I128" s="127"/>
    </row>
    <row r="129" spans="1:9" s="3" customFormat="1" ht="11.45" customHeight="1">
      <c r="A129" s="34"/>
      <c r="B129" s="35"/>
      <c r="C129" s="35"/>
      <c r="D129" s="36"/>
      <c r="E129" s="37"/>
      <c r="F129" s="37"/>
      <c r="G129" s="38"/>
      <c r="H129" s="38"/>
      <c r="I129" s="39"/>
    </row>
    <row r="130" spans="1:9" s="3" customFormat="1" ht="11.45" customHeight="1">
      <c r="A130" s="34"/>
      <c r="B130" s="35"/>
      <c r="C130" s="35"/>
      <c r="D130" s="36"/>
      <c r="E130" s="37"/>
      <c r="F130" s="37"/>
      <c r="G130" s="38"/>
      <c r="H130" s="38"/>
      <c r="I130" s="39"/>
    </row>
    <row r="131" spans="1:9" s="3" customFormat="1" ht="11.45" customHeight="1">
      <c r="A131" s="34"/>
      <c r="B131" s="35"/>
      <c r="C131" s="35"/>
      <c r="D131" s="36"/>
      <c r="E131" s="37"/>
      <c r="F131" s="37"/>
      <c r="G131" s="38"/>
      <c r="H131" s="38"/>
      <c r="I131" s="39"/>
    </row>
    <row r="132" spans="1:9" s="3" customFormat="1" ht="11.45" customHeight="1">
      <c r="A132" s="34"/>
      <c r="B132" s="35"/>
      <c r="C132" s="35"/>
      <c r="D132" s="36"/>
      <c r="E132" s="37"/>
      <c r="F132" s="37"/>
      <c r="G132" s="38"/>
      <c r="H132" s="38"/>
      <c r="I132" s="39"/>
    </row>
    <row r="133" spans="1:9" s="3" customFormat="1" ht="11.45" customHeight="1">
      <c r="A133" s="34"/>
      <c r="B133" s="35"/>
      <c r="C133" s="35"/>
      <c r="D133" s="36"/>
      <c r="E133" s="37"/>
      <c r="F133" s="37"/>
      <c r="G133" s="38"/>
      <c r="H133" s="38"/>
      <c r="I133" s="39"/>
    </row>
    <row r="134" spans="1:9" ht="14.1" customHeight="1">
      <c r="A134" s="124" t="s">
        <v>0</v>
      </c>
      <c r="B134" s="124"/>
      <c r="C134" s="124"/>
      <c r="D134" s="124"/>
      <c r="E134" s="124"/>
      <c r="F134" s="124"/>
      <c r="G134" s="124"/>
      <c r="H134" s="124"/>
      <c r="I134" s="124"/>
    </row>
    <row r="135" spans="1:9">
      <c r="A135" s="107" t="s">
        <v>128</v>
      </c>
      <c r="B135" s="107"/>
      <c r="C135" s="107"/>
      <c r="D135" s="107"/>
      <c r="E135" s="107"/>
      <c r="F135" s="107"/>
      <c r="G135" s="107"/>
      <c r="H135" s="107"/>
      <c r="I135" s="107"/>
    </row>
    <row r="136" spans="1:9">
      <c r="A136" s="68">
        <v>5</v>
      </c>
      <c r="B136" s="87" t="s">
        <v>129</v>
      </c>
      <c r="C136" s="87"/>
      <c r="D136" s="75" t="s">
        <v>43</v>
      </c>
      <c r="E136" s="87" t="s">
        <v>44</v>
      </c>
      <c r="F136" s="87"/>
      <c r="G136" s="87" t="s">
        <v>24</v>
      </c>
      <c r="H136" s="87"/>
      <c r="I136" s="68" t="s">
        <v>45</v>
      </c>
    </row>
    <row r="137" spans="1:9">
      <c r="A137" s="5" t="s">
        <v>8</v>
      </c>
      <c r="B137" s="104" t="s">
        <v>130</v>
      </c>
      <c r="C137" s="104"/>
      <c r="D137" s="40"/>
      <c r="E137" s="103"/>
      <c r="F137" s="103"/>
      <c r="G137" s="94"/>
      <c r="H137" s="94"/>
      <c r="I137" s="41" t="s">
        <v>28</v>
      </c>
    </row>
    <row r="138" spans="1:9">
      <c r="A138" s="5" t="s">
        <v>10</v>
      </c>
      <c r="B138" s="104" t="s">
        <v>131</v>
      </c>
      <c r="C138" s="104"/>
      <c r="D138" s="40"/>
      <c r="E138" s="103"/>
      <c r="F138" s="103"/>
      <c r="G138" s="94"/>
      <c r="H138" s="94"/>
      <c r="I138" s="41" t="s">
        <v>28</v>
      </c>
    </row>
    <row r="139" spans="1:9">
      <c r="A139" s="5" t="s">
        <v>12</v>
      </c>
      <c r="B139" s="104" t="s">
        <v>132</v>
      </c>
      <c r="C139" s="104"/>
      <c r="D139" s="40"/>
      <c r="E139" s="103"/>
      <c r="F139" s="103"/>
      <c r="G139" s="94"/>
      <c r="H139" s="94"/>
      <c r="I139" s="41" t="s">
        <v>28</v>
      </c>
    </row>
    <row r="140" spans="1:9">
      <c r="A140" s="5" t="s">
        <v>14</v>
      </c>
      <c r="B140" s="104" t="s">
        <v>53</v>
      </c>
      <c r="C140" s="104"/>
      <c r="D140" s="40"/>
      <c r="E140" s="103"/>
      <c r="F140" s="103"/>
      <c r="G140" s="94"/>
      <c r="H140" s="94"/>
      <c r="I140" s="41" t="s">
        <v>28</v>
      </c>
    </row>
    <row r="141" spans="1:9">
      <c r="A141" s="50"/>
      <c r="B141" s="111" t="s">
        <v>133</v>
      </c>
      <c r="C141" s="111"/>
      <c r="D141" s="51"/>
      <c r="E141" s="93">
        <f>SUM(E137:E140)</f>
        <v>0</v>
      </c>
      <c r="F141" s="93"/>
      <c r="G141" s="95" t="s">
        <v>90</v>
      </c>
      <c r="H141" s="95"/>
      <c r="I141" s="30"/>
    </row>
    <row r="142" spans="1:9">
      <c r="A142" s="50"/>
      <c r="B142" s="71"/>
      <c r="C142" s="71"/>
      <c r="D142" s="51"/>
      <c r="E142" s="72"/>
      <c r="F142" s="72"/>
      <c r="G142" s="73"/>
      <c r="H142" s="73"/>
      <c r="I142" s="30"/>
    </row>
    <row r="143" spans="1:9" s="52" customFormat="1">
      <c r="A143" s="129" t="s">
        <v>134</v>
      </c>
      <c r="B143" s="129"/>
      <c r="C143" s="129"/>
      <c r="D143" s="129"/>
      <c r="E143" s="129"/>
      <c r="F143" s="129"/>
      <c r="G143" s="129"/>
      <c r="H143" s="129"/>
      <c r="I143" s="129"/>
    </row>
    <row r="144" spans="1:9">
      <c r="A144" s="120" t="s">
        <v>135</v>
      </c>
      <c r="B144" s="120"/>
      <c r="C144" s="120"/>
      <c r="D144" s="120"/>
      <c r="E144" s="120"/>
      <c r="F144" s="120"/>
      <c r="G144" s="120"/>
      <c r="H144" s="120"/>
      <c r="I144" s="120"/>
    </row>
    <row r="145" spans="1:9">
      <c r="A145" s="68">
        <v>6</v>
      </c>
      <c r="B145" s="87" t="s">
        <v>136</v>
      </c>
      <c r="C145" s="87"/>
      <c r="D145" s="75" t="s">
        <v>43</v>
      </c>
      <c r="E145" s="87" t="s">
        <v>44</v>
      </c>
      <c r="F145" s="87"/>
      <c r="G145" s="87" t="s">
        <v>24</v>
      </c>
      <c r="H145" s="87"/>
      <c r="I145" s="87"/>
    </row>
    <row r="146" spans="1:9">
      <c r="A146" s="130" t="s">
        <v>137</v>
      </c>
      <c r="B146" s="130"/>
      <c r="C146" s="130"/>
      <c r="D146" s="130"/>
      <c r="E146" s="131">
        <f>E46+E86+E95+E127+E141</f>
        <v>0</v>
      </c>
      <c r="F146" s="131"/>
      <c r="G146" s="133" t="s">
        <v>138</v>
      </c>
      <c r="H146" s="133"/>
      <c r="I146" s="133" t="s">
        <v>28</v>
      </c>
    </row>
    <row r="147" spans="1:9" ht="51.95" customHeight="1">
      <c r="A147" s="67" t="s">
        <v>8</v>
      </c>
      <c r="B147" s="82" t="s">
        <v>139</v>
      </c>
      <c r="C147" s="82"/>
      <c r="D147" s="69"/>
      <c r="E147" s="128">
        <f>D147*E146</f>
        <v>0</v>
      </c>
      <c r="F147" s="128">
        <f>D147*H148</f>
        <v>0</v>
      </c>
      <c r="G147" s="123"/>
      <c r="H147" s="123"/>
      <c r="I147" s="123"/>
    </row>
    <row r="148" spans="1:9" ht="36.75" customHeight="1">
      <c r="A148" s="130" t="s">
        <v>140</v>
      </c>
      <c r="B148" s="130"/>
      <c r="C148" s="130"/>
      <c r="D148" s="130"/>
      <c r="E148" s="131">
        <f>E146+E147</f>
        <v>0</v>
      </c>
      <c r="F148" s="131"/>
      <c r="G148" s="132"/>
      <c r="H148" s="132"/>
      <c r="I148" s="132"/>
    </row>
    <row r="149" spans="1:9" ht="12.75" customHeight="1">
      <c r="A149" s="1" t="s">
        <v>10</v>
      </c>
      <c r="B149" s="82" t="s">
        <v>141</v>
      </c>
      <c r="C149" s="82"/>
      <c r="D149" s="53"/>
      <c r="E149" s="128">
        <f>D149*E148</f>
        <v>0</v>
      </c>
      <c r="F149" s="128"/>
      <c r="G149" s="82"/>
      <c r="H149" s="82"/>
      <c r="I149" s="82"/>
    </row>
    <row r="150" spans="1:9" ht="25.9" customHeight="1">
      <c r="A150" s="134" t="s">
        <v>142</v>
      </c>
      <c r="B150" s="134"/>
      <c r="C150" s="134"/>
      <c r="D150" s="134"/>
      <c r="E150" s="128">
        <f>E148+E149</f>
        <v>0</v>
      </c>
      <c r="F150" s="128"/>
      <c r="G150" s="91"/>
      <c r="H150" s="91"/>
      <c r="I150" s="91"/>
    </row>
    <row r="151" spans="1:9" ht="27.95" customHeight="1">
      <c r="A151" s="136" t="s">
        <v>143</v>
      </c>
      <c r="B151" s="136"/>
      <c r="C151" s="136"/>
      <c r="D151" s="136"/>
      <c r="E151" s="137">
        <f>1-D158</f>
        <v>1</v>
      </c>
      <c r="F151" s="137"/>
      <c r="G151" s="91"/>
      <c r="H151" s="91"/>
      <c r="I151" s="91"/>
    </row>
    <row r="152" spans="1:9" ht="12.75" customHeight="1">
      <c r="A152" s="130" t="s">
        <v>144</v>
      </c>
      <c r="B152" s="130"/>
      <c r="C152" s="130"/>
      <c r="D152" s="130"/>
      <c r="E152" s="131">
        <f>E150/E151</f>
        <v>0</v>
      </c>
      <c r="F152" s="131"/>
      <c r="G152" s="133"/>
      <c r="H152" s="133"/>
      <c r="I152" s="133"/>
    </row>
    <row r="153" spans="1:9">
      <c r="A153" s="1"/>
      <c r="B153" s="135" t="s">
        <v>145</v>
      </c>
      <c r="C153" s="135"/>
      <c r="D153" s="42"/>
      <c r="E153" s="92">
        <f>D153*E152</f>
        <v>0</v>
      </c>
      <c r="F153" s="92"/>
      <c r="G153" s="84"/>
      <c r="H153" s="84"/>
      <c r="I153" s="84"/>
    </row>
    <row r="154" spans="1:9">
      <c r="A154" s="1"/>
      <c r="B154" s="82" t="s">
        <v>146</v>
      </c>
      <c r="C154" s="82"/>
      <c r="D154" s="42"/>
      <c r="E154" s="92">
        <f>D154*E152</f>
        <v>0</v>
      </c>
      <c r="F154" s="92"/>
      <c r="G154" s="84"/>
      <c r="H154" s="84"/>
      <c r="I154" s="84"/>
    </row>
    <row r="155" spans="1:9">
      <c r="A155" s="1"/>
      <c r="B155" s="82" t="s">
        <v>147</v>
      </c>
      <c r="C155" s="82"/>
      <c r="D155" s="42"/>
      <c r="E155" s="92">
        <f>D155*E152</f>
        <v>0</v>
      </c>
      <c r="F155" s="92"/>
      <c r="G155" s="84"/>
      <c r="H155" s="84"/>
      <c r="I155" s="84"/>
    </row>
    <row r="156" spans="1:9">
      <c r="A156" s="1"/>
      <c r="B156" s="82" t="s">
        <v>148</v>
      </c>
      <c r="C156" s="82"/>
      <c r="D156" s="42"/>
      <c r="E156" s="92">
        <f>D156*E152</f>
        <v>0</v>
      </c>
      <c r="F156" s="92"/>
      <c r="G156" s="84"/>
      <c r="H156" s="84"/>
      <c r="I156" s="84"/>
    </row>
    <row r="157" spans="1:9">
      <c r="A157" s="1"/>
      <c r="B157" s="82" t="s">
        <v>149</v>
      </c>
      <c r="C157" s="82"/>
      <c r="D157" s="42"/>
      <c r="E157" s="92">
        <f>D157*E152</f>
        <v>0</v>
      </c>
      <c r="F157" s="92"/>
      <c r="G157" s="84"/>
      <c r="H157" s="84"/>
      <c r="I157" s="84"/>
    </row>
    <row r="158" spans="1:9">
      <c r="A158" s="1" t="s">
        <v>12</v>
      </c>
      <c r="B158" s="82" t="s">
        <v>150</v>
      </c>
      <c r="C158" s="82"/>
      <c r="D158" s="53">
        <f>SUM(D153:D157)</f>
        <v>0</v>
      </c>
      <c r="E158" s="128">
        <f>SUM(E153:E157)</f>
        <v>0</v>
      </c>
      <c r="F158" s="128"/>
      <c r="G158" s="84" t="s">
        <v>151</v>
      </c>
      <c r="H158" s="84"/>
      <c r="I158" s="84"/>
    </row>
    <row r="159" spans="1:9">
      <c r="A159" s="2"/>
      <c r="B159" s="138" t="s">
        <v>152</v>
      </c>
      <c r="C159" s="138"/>
      <c r="D159" s="53">
        <f>D147+D149+D158</f>
        <v>0</v>
      </c>
      <c r="E159" s="139">
        <f>SUM(E147+E149+E158)</f>
        <v>0</v>
      </c>
      <c r="F159" s="139"/>
      <c r="G159" s="84" t="s">
        <v>60</v>
      </c>
      <c r="H159" s="84"/>
      <c r="I159" s="84"/>
    </row>
    <row r="160" spans="1:9">
      <c r="A160" s="120" t="s">
        <v>153</v>
      </c>
      <c r="B160" s="120"/>
      <c r="C160" s="120"/>
      <c r="D160" s="120"/>
      <c r="E160" s="120"/>
      <c r="F160" s="120"/>
      <c r="G160" s="120"/>
      <c r="H160" s="120"/>
      <c r="I160" s="120"/>
    </row>
    <row r="161" spans="1:9">
      <c r="A161" s="140" t="s">
        <v>154</v>
      </c>
      <c r="B161" s="140"/>
      <c r="C161" s="140"/>
      <c r="D161" s="140"/>
      <c r="E161" s="87" t="s">
        <v>23</v>
      </c>
      <c r="F161" s="87"/>
      <c r="G161" s="87" t="s">
        <v>24</v>
      </c>
      <c r="H161" s="87"/>
      <c r="I161" s="87"/>
    </row>
    <row r="162" spans="1:9">
      <c r="A162" s="96" t="s">
        <v>155</v>
      </c>
      <c r="B162" s="96"/>
      <c r="C162" s="96"/>
      <c r="D162" s="96"/>
      <c r="E162" s="87"/>
      <c r="F162" s="87"/>
      <c r="G162" s="87"/>
      <c r="H162" s="87"/>
      <c r="I162" s="87"/>
    </row>
    <row r="163" spans="1:9">
      <c r="A163" s="1" t="s">
        <v>8</v>
      </c>
      <c r="B163" s="82" t="s">
        <v>156</v>
      </c>
      <c r="C163" s="82"/>
      <c r="D163" s="82"/>
      <c r="E163" s="92">
        <f>E46</f>
        <v>0</v>
      </c>
      <c r="F163" s="92"/>
      <c r="G163" s="82" t="s">
        <v>157</v>
      </c>
      <c r="H163" s="82"/>
      <c r="I163" s="82"/>
    </row>
    <row r="164" spans="1:9">
      <c r="A164" s="1" t="s">
        <v>10</v>
      </c>
      <c r="B164" s="82" t="s">
        <v>158</v>
      </c>
      <c r="C164" s="82"/>
      <c r="D164" s="82"/>
      <c r="E164" s="92">
        <f>E86</f>
        <v>0</v>
      </c>
      <c r="F164" s="92"/>
      <c r="G164" s="82" t="s">
        <v>95</v>
      </c>
      <c r="H164" s="82"/>
      <c r="I164" s="82"/>
    </row>
    <row r="165" spans="1:9">
      <c r="A165" s="1" t="s">
        <v>12</v>
      </c>
      <c r="B165" s="82" t="s">
        <v>159</v>
      </c>
      <c r="C165" s="82"/>
      <c r="D165" s="82"/>
      <c r="E165" s="141">
        <f>E95</f>
        <v>0</v>
      </c>
      <c r="F165" s="141"/>
      <c r="G165" s="82" t="s">
        <v>160</v>
      </c>
      <c r="H165" s="82"/>
      <c r="I165" s="82"/>
    </row>
    <row r="166" spans="1:9">
      <c r="A166" s="1" t="s">
        <v>14</v>
      </c>
      <c r="B166" s="82" t="s">
        <v>161</v>
      </c>
      <c r="C166" s="82"/>
      <c r="D166" s="82"/>
      <c r="E166" s="92">
        <f>E127</f>
        <v>0</v>
      </c>
      <c r="F166" s="92"/>
      <c r="G166" s="82" t="s">
        <v>125</v>
      </c>
      <c r="H166" s="82"/>
      <c r="I166" s="82"/>
    </row>
    <row r="167" spans="1:9">
      <c r="A167" s="1" t="s">
        <v>50</v>
      </c>
      <c r="B167" s="82" t="s">
        <v>162</v>
      </c>
      <c r="C167" s="82"/>
      <c r="D167" s="82"/>
      <c r="E167" s="92">
        <f>E141</f>
        <v>0</v>
      </c>
      <c r="F167" s="92"/>
      <c r="G167" s="82" t="s">
        <v>133</v>
      </c>
      <c r="H167" s="82"/>
      <c r="I167" s="82"/>
    </row>
    <row r="168" spans="1:9">
      <c r="A168" s="1"/>
      <c r="B168" s="138" t="s">
        <v>82</v>
      </c>
      <c r="C168" s="138"/>
      <c r="D168" s="138"/>
      <c r="E168" s="92">
        <f>E163+E164+E165+E166+E167</f>
        <v>0</v>
      </c>
      <c r="F168" s="92"/>
      <c r="G168" s="84" t="s">
        <v>163</v>
      </c>
      <c r="H168" s="84"/>
      <c r="I168" s="84"/>
    </row>
    <row r="169" spans="1:9">
      <c r="A169" s="1" t="s">
        <v>52</v>
      </c>
      <c r="B169" s="82" t="s">
        <v>164</v>
      </c>
      <c r="C169" s="82"/>
      <c r="D169" s="82"/>
      <c r="E169" s="92">
        <f>E159</f>
        <v>0</v>
      </c>
      <c r="F169" s="92"/>
      <c r="G169" s="84" t="s">
        <v>28</v>
      </c>
      <c r="H169" s="84"/>
      <c r="I169" s="84"/>
    </row>
    <row r="170" spans="1:9">
      <c r="A170" s="54"/>
      <c r="B170" s="138" t="s">
        <v>59</v>
      </c>
      <c r="C170" s="138"/>
      <c r="D170" s="138"/>
      <c r="E170" s="139">
        <f>E168+E169</f>
        <v>0</v>
      </c>
      <c r="F170" s="139"/>
      <c r="G170" s="84" t="s">
        <v>163</v>
      </c>
      <c r="H170" s="84"/>
      <c r="I170" s="84"/>
    </row>
    <row r="171" spans="1:9">
      <c r="A171" s="54"/>
      <c r="B171" s="65"/>
      <c r="C171" s="65"/>
      <c r="D171" s="65"/>
      <c r="E171" s="66"/>
      <c r="F171" s="66"/>
      <c r="G171" s="64"/>
      <c r="H171" s="64"/>
      <c r="I171" s="64"/>
    </row>
    <row r="172" spans="1:9" ht="14.1" customHeight="1">
      <c r="A172" s="124" t="s">
        <v>0</v>
      </c>
      <c r="B172" s="124"/>
      <c r="C172" s="124"/>
      <c r="D172" s="124"/>
      <c r="E172" s="124"/>
      <c r="F172" s="124"/>
      <c r="G172" s="124"/>
      <c r="H172" s="124"/>
      <c r="I172" s="124"/>
    </row>
    <row r="173" spans="1:9">
      <c r="A173" s="55"/>
      <c r="B173" s="56"/>
      <c r="C173" s="56"/>
      <c r="D173" s="56"/>
      <c r="E173" s="57"/>
      <c r="F173" s="57"/>
      <c r="G173" s="58"/>
      <c r="H173" s="58"/>
      <c r="I173" s="58"/>
    </row>
    <row r="174" spans="1:9">
      <c r="A174" s="145" t="s">
        <v>165</v>
      </c>
      <c r="B174" s="145"/>
      <c r="C174" s="145"/>
      <c r="D174" s="145"/>
      <c r="E174" s="145"/>
      <c r="F174" s="145"/>
      <c r="G174" s="145"/>
      <c r="H174" s="145"/>
      <c r="I174" s="145"/>
    </row>
    <row r="175" spans="1:9">
      <c r="A175" s="59"/>
      <c r="B175" s="59"/>
      <c r="C175" s="59"/>
      <c r="D175" s="59"/>
      <c r="E175" s="59"/>
      <c r="F175" s="59"/>
      <c r="G175" s="59"/>
      <c r="H175" s="59"/>
      <c r="I175" s="59"/>
    </row>
    <row r="176" spans="1:9">
      <c r="A176" s="59"/>
      <c r="B176" s="59"/>
      <c r="C176" s="59"/>
      <c r="D176" s="59"/>
      <c r="E176" s="59"/>
      <c r="F176" s="59"/>
      <c r="G176" s="59"/>
      <c r="H176" s="59"/>
      <c r="I176" s="59"/>
    </row>
    <row r="177" spans="1:9">
      <c r="A177" s="59"/>
      <c r="B177" s="59"/>
      <c r="C177" s="59"/>
      <c r="D177" s="59"/>
      <c r="E177" s="59"/>
      <c r="F177" s="59"/>
      <c r="G177" s="59"/>
      <c r="H177" s="59"/>
      <c r="I177" s="59"/>
    </row>
    <row r="178" spans="1:9">
      <c r="A178" s="148" t="s">
        <v>166</v>
      </c>
      <c r="B178" s="148"/>
      <c r="C178" s="148"/>
      <c r="D178" s="148"/>
      <c r="E178" s="148"/>
      <c r="F178" s="148"/>
      <c r="G178" s="148"/>
      <c r="H178" s="148"/>
      <c r="I178" s="148"/>
    </row>
    <row r="179" spans="1:9" s="3" customFormat="1" ht="48.4" customHeight="1">
      <c r="A179" s="91" t="s">
        <v>18</v>
      </c>
      <c r="B179" s="91"/>
      <c r="C179" s="64" t="s">
        <v>167</v>
      </c>
      <c r="D179" s="62" t="s">
        <v>168</v>
      </c>
      <c r="E179" s="70" t="s">
        <v>169</v>
      </c>
      <c r="F179" s="62" t="s">
        <v>170</v>
      </c>
      <c r="G179" s="84" t="s">
        <v>171</v>
      </c>
      <c r="H179" s="84"/>
      <c r="I179" s="84"/>
    </row>
    <row r="180" spans="1:9" s="3" customFormat="1">
      <c r="A180" s="73" t="s">
        <v>172</v>
      </c>
      <c r="B180" s="64" t="s">
        <v>173</v>
      </c>
      <c r="C180" s="64" t="s">
        <v>174</v>
      </c>
      <c r="D180" s="64" t="s">
        <v>175</v>
      </c>
      <c r="E180" s="64" t="s">
        <v>176</v>
      </c>
      <c r="F180" s="64" t="s">
        <v>177</v>
      </c>
      <c r="G180" s="84" t="s">
        <v>178</v>
      </c>
      <c r="H180" s="84"/>
      <c r="I180" s="84"/>
    </row>
    <row r="181" spans="1:9" s="3" customFormat="1" ht="63.4" customHeight="1">
      <c r="A181" s="67" t="s">
        <v>179</v>
      </c>
      <c r="B181" s="62" t="s">
        <v>180</v>
      </c>
      <c r="C181" s="63">
        <f>E170</f>
        <v>0</v>
      </c>
      <c r="D181" s="61"/>
      <c r="E181" s="63">
        <f>C181*D181</f>
        <v>0</v>
      </c>
      <c r="F181" s="61"/>
      <c r="G181" s="144">
        <f>E181*F181</f>
        <v>0</v>
      </c>
      <c r="H181" s="144"/>
      <c r="I181" s="144"/>
    </row>
    <row r="182" spans="1:9">
      <c r="A182" s="138" t="s">
        <v>181</v>
      </c>
      <c r="B182" s="138"/>
      <c r="C182" s="138"/>
      <c r="D182" s="138"/>
      <c r="E182" s="138"/>
      <c r="F182" s="138"/>
      <c r="G182" s="139">
        <f>G181</f>
        <v>0</v>
      </c>
      <c r="H182" s="139"/>
      <c r="I182" s="139"/>
    </row>
    <row r="183" spans="1:9">
      <c r="A183" s="60"/>
      <c r="B183" s="60"/>
      <c r="C183" s="60"/>
      <c r="D183" s="60"/>
      <c r="E183" s="60"/>
      <c r="F183" s="60"/>
      <c r="G183" s="60"/>
      <c r="H183" s="60"/>
      <c r="I183" s="60"/>
    </row>
    <row r="184" spans="1:9">
      <c r="A184" s="142" t="s">
        <v>182</v>
      </c>
      <c r="B184" s="142"/>
      <c r="C184" s="142"/>
      <c r="D184" s="142"/>
      <c r="E184" s="142"/>
      <c r="F184" s="142"/>
      <c r="G184" s="142"/>
      <c r="H184" s="142"/>
      <c r="I184" s="142"/>
    </row>
    <row r="185" spans="1:9">
      <c r="A185" s="143"/>
      <c r="B185" s="88" t="s">
        <v>183</v>
      </c>
      <c r="C185" s="88"/>
      <c r="D185" s="88"/>
      <c r="E185" s="88"/>
      <c r="F185" s="88" t="s">
        <v>23</v>
      </c>
      <c r="G185" s="88"/>
      <c r="H185" s="88"/>
      <c r="I185" s="88"/>
    </row>
    <row r="186" spans="1:9">
      <c r="A186" s="143"/>
      <c r="B186" s="143"/>
      <c r="C186" s="88"/>
      <c r="D186" s="88"/>
      <c r="E186" s="88"/>
      <c r="F186" s="87" t="s">
        <v>184</v>
      </c>
      <c r="G186" s="87"/>
      <c r="H186" s="87"/>
      <c r="I186" s="87"/>
    </row>
    <row r="187" spans="1:9">
      <c r="A187" s="1" t="s">
        <v>8</v>
      </c>
      <c r="B187" s="82" t="s">
        <v>185</v>
      </c>
      <c r="C187" s="82"/>
      <c r="D187" s="82"/>
      <c r="E187" s="82"/>
      <c r="F187" s="92">
        <f>C181</f>
        <v>0</v>
      </c>
      <c r="G187" s="92"/>
      <c r="H187" s="92"/>
      <c r="I187" s="92"/>
    </row>
    <row r="188" spans="1:9">
      <c r="A188" s="1" t="s">
        <v>10</v>
      </c>
      <c r="B188" s="82" t="s">
        <v>186</v>
      </c>
      <c r="C188" s="82"/>
      <c r="D188" s="82"/>
      <c r="E188" s="82"/>
      <c r="F188" s="147">
        <f>F187*3</f>
        <v>0</v>
      </c>
      <c r="G188" s="147"/>
      <c r="H188" s="147"/>
      <c r="I188" s="147"/>
    </row>
    <row r="189" spans="1:9" ht="27" customHeight="1">
      <c r="A189" s="1" t="s">
        <v>12</v>
      </c>
      <c r="B189" s="91" t="s">
        <v>187</v>
      </c>
      <c r="C189" s="91"/>
      <c r="D189" s="91"/>
      <c r="E189" s="91"/>
      <c r="F189" s="92">
        <f>F188*12</f>
        <v>0</v>
      </c>
      <c r="G189" s="92"/>
      <c r="H189" s="92"/>
      <c r="I189" s="92"/>
    </row>
    <row r="190" spans="1:9">
      <c r="A190" s="54"/>
      <c r="B190" s="134" t="s">
        <v>188</v>
      </c>
      <c r="C190" s="134"/>
      <c r="D190" s="134"/>
      <c r="E190" s="134"/>
      <c r="F190" s="144"/>
      <c r="G190" s="144"/>
      <c r="H190" s="144"/>
      <c r="I190" s="144"/>
    </row>
    <row r="192" spans="1:9" ht="22.7" customHeight="1">
      <c r="A192" s="146" t="s">
        <v>189</v>
      </c>
      <c r="B192" s="146"/>
      <c r="C192" s="146"/>
      <c r="D192" s="146"/>
      <c r="E192" s="146"/>
      <c r="F192" s="146"/>
      <c r="G192" s="146"/>
      <c r="H192" s="146"/>
      <c r="I192" s="146"/>
    </row>
    <row r="194" spans="1:9" ht="22.7" customHeight="1">
      <c r="A194" s="146" t="s">
        <v>190</v>
      </c>
      <c r="B194" s="146"/>
      <c r="C194" s="146"/>
      <c r="D194" s="146"/>
      <c r="E194" s="146"/>
      <c r="F194" s="146"/>
      <c r="G194" s="146"/>
      <c r="H194" s="146"/>
      <c r="I194" s="146"/>
    </row>
  </sheetData>
  <mergeCells count="377">
    <mergeCell ref="A174:I174"/>
    <mergeCell ref="A178:I178"/>
    <mergeCell ref="A194:I194"/>
    <mergeCell ref="B187:E187"/>
    <mergeCell ref="F187:I187"/>
    <mergeCell ref="B188:E188"/>
    <mergeCell ref="F188:I188"/>
    <mergeCell ref="B189:E189"/>
    <mergeCell ref="F189:I189"/>
    <mergeCell ref="B190:E190"/>
    <mergeCell ref="F190:I190"/>
    <mergeCell ref="A192:I192"/>
    <mergeCell ref="B167:D167"/>
    <mergeCell ref="E167:F167"/>
    <mergeCell ref="G167:I167"/>
    <mergeCell ref="B168:D168"/>
    <mergeCell ref="E168:F168"/>
    <mergeCell ref="G168:I168"/>
    <mergeCell ref="A184:I184"/>
    <mergeCell ref="A185:A186"/>
    <mergeCell ref="B185:E186"/>
    <mergeCell ref="F185:I185"/>
    <mergeCell ref="F186:I186"/>
    <mergeCell ref="B169:D169"/>
    <mergeCell ref="E169:F169"/>
    <mergeCell ref="G169:I169"/>
    <mergeCell ref="B170:D170"/>
    <mergeCell ref="E170:F170"/>
    <mergeCell ref="A179:B179"/>
    <mergeCell ref="G179:I179"/>
    <mergeCell ref="G180:I180"/>
    <mergeCell ref="G181:I181"/>
    <mergeCell ref="A182:F182"/>
    <mergeCell ref="G182:I182"/>
    <mergeCell ref="G170:I170"/>
    <mergeCell ref="A172:I172"/>
    <mergeCell ref="B164:D164"/>
    <mergeCell ref="E164:F164"/>
    <mergeCell ref="G164:I164"/>
    <mergeCell ref="B165:D165"/>
    <mergeCell ref="E165:F165"/>
    <mergeCell ref="G165:I165"/>
    <mergeCell ref="B166:D166"/>
    <mergeCell ref="E166:F166"/>
    <mergeCell ref="G166:I166"/>
    <mergeCell ref="B159:C159"/>
    <mergeCell ref="E159:F159"/>
    <mergeCell ref="G159:I159"/>
    <mergeCell ref="A160:I160"/>
    <mergeCell ref="A161:D161"/>
    <mergeCell ref="B157:C157"/>
    <mergeCell ref="E157:F157"/>
    <mergeCell ref="B163:D163"/>
    <mergeCell ref="E163:F163"/>
    <mergeCell ref="G163:I163"/>
    <mergeCell ref="A150:D150"/>
    <mergeCell ref="E150:F150"/>
    <mergeCell ref="E161:F162"/>
    <mergeCell ref="G161:I162"/>
    <mergeCell ref="A162:D162"/>
    <mergeCell ref="B153:C153"/>
    <mergeCell ref="E153:F153"/>
    <mergeCell ref="G153:I157"/>
    <mergeCell ref="B154:C154"/>
    <mergeCell ref="E154:F154"/>
    <mergeCell ref="B155:C155"/>
    <mergeCell ref="E155:F155"/>
    <mergeCell ref="G150:I150"/>
    <mergeCell ref="A151:D151"/>
    <mergeCell ref="E151:F151"/>
    <mergeCell ref="G151:I151"/>
    <mergeCell ref="A152:D152"/>
    <mergeCell ref="E152:F152"/>
    <mergeCell ref="G152:I152"/>
    <mergeCell ref="B156:C156"/>
    <mergeCell ref="E156:F156"/>
    <mergeCell ref="B158:C158"/>
    <mergeCell ref="E158:F158"/>
    <mergeCell ref="G158:I158"/>
    <mergeCell ref="B149:C149"/>
    <mergeCell ref="E149:F149"/>
    <mergeCell ref="G149:I149"/>
    <mergeCell ref="B141:C141"/>
    <mergeCell ref="E141:F141"/>
    <mergeCell ref="G141:H141"/>
    <mergeCell ref="A143:I143"/>
    <mergeCell ref="A144:I144"/>
    <mergeCell ref="B145:C145"/>
    <mergeCell ref="E145:F145"/>
    <mergeCell ref="B147:C147"/>
    <mergeCell ref="E147:F147"/>
    <mergeCell ref="G147:I147"/>
    <mergeCell ref="A148:D148"/>
    <mergeCell ref="E148:F148"/>
    <mergeCell ref="G148:I148"/>
    <mergeCell ref="G145:I145"/>
    <mergeCell ref="A146:D146"/>
    <mergeCell ref="E146:F146"/>
    <mergeCell ref="G146:I146"/>
    <mergeCell ref="A128:I128"/>
    <mergeCell ref="A134:I134"/>
    <mergeCell ref="A135:I135"/>
    <mergeCell ref="B136:C136"/>
    <mergeCell ref="E136:F136"/>
    <mergeCell ref="G136:H136"/>
    <mergeCell ref="B137:C137"/>
    <mergeCell ref="E137:F137"/>
    <mergeCell ref="G137:H140"/>
    <mergeCell ref="B138:C138"/>
    <mergeCell ref="E138:F138"/>
    <mergeCell ref="B139:C139"/>
    <mergeCell ref="E139:F139"/>
    <mergeCell ref="B140:C140"/>
    <mergeCell ref="E140:F140"/>
    <mergeCell ref="B127:C127"/>
    <mergeCell ref="E127:F127"/>
    <mergeCell ref="G127:H127"/>
    <mergeCell ref="B121:C121"/>
    <mergeCell ref="E121:F121"/>
    <mergeCell ref="G121:H121"/>
    <mergeCell ref="B122:C122"/>
    <mergeCell ref="E122:F122"/>
    <mergeCell ref="G122:H122"/>
    <mergeCell ref="A123:I123"/>
    <mergeCell ref="B125:C125"/>
    <mergeCell ref="E125:F125"/>
    <mergeCell ref="G125:H125"/>
    <mergeCell ref="B126:C126"/>
    <mergeCell ref="E126:F126"/>
    <mergeCell ref="G126:H126"/>
    <mergeCell ref="B124:C124"/>
    <mergeCell ref="E124:F124"/>
    <mergeCell ref="G124:H124"/>
    <mergeCell ref="B116:C116"/>
    <mergeCell ref="E116:F116"/>
    <mergeCell ref="G116:H116"/>
    <mergeCell ref="B117:C117"/>
    <mergeCell ref="E117:F117"/>
    <mergeCell ref="G117:H117"/>
    <mergeCell ref="A118:I118"/>
    <mergeCell ref="A119:I119"/>
    <mergeCell ref="B120:C120"/>
    <mergeCell ref="E120:F120"/>
    <mergeCell ref="G120:H120"/>
    <mergeCell ref="B113:C113"/>
    <mergeCell ref="E113:F113"/>
    <mergeCell ref="G113:H113"/>
    <mergeCell ref="B114:C114"/>
    <mergeCell ref="E114:F114"/>
    <mergeCell ref="G114:H114"/>
    <mergeCell ref="B115:C115"/>
    <mergeCell ref="E115:F115"/>
    <mergeCell ref="G115:H115"/>
    <mergeCell ref="B110:C110"/>
    <mergeCell ref="E110:F110"/>
    <mergeCell ref="G110:H110"/>
    <mergeCell ref="B111:C111"/>
    <mergeCell ref="E111:F111"/>
    <mergeCell ref="G111:H111"/>
    <mergeCell ref="B112:C112"/>
    <mergeCell ref="E112:F112"/>
    <mergeCell ref="G112:H112"/>
    <mergeCell ref="B94:C94"/>
    <mergeCell ref="E94:F94"/>
    <mergeCell ref="G94:H94"/>
    <mergeCell ref="B95:C95"/>
    <mergeCell ref="E95:F95"/>
    <mergeCell ref="G95:H95"/>
    <mergeCell ref="A107:I107"/>
    <mergeCell ref="A108:I108"/>
    <mergeCell ref="A109:I109"/>
    <mergeCell ref="B91:C91"/>
    <mergeCell ref="E91:F91"/>
    <mergeCell ref="G91:H91"/>
    <mergeCell ref="B92:C92"/>
    <mergeCell ref="E92:F92"/>
    <mergeCell ref="G92:H92"/>
    <mergeCell ref="B93:C93"/>
    <mergeCell ref="E93:F93"/>
    <mergeCell ref="G93:H93"/>
    <mergeCell ref="B83:C83"/>
    <mergeCell ref="E83:F83"/>
    <mergeCell ref="G83:H83"/>
    <mergeCell ref="B90:C90"/>
    <mergeCell ref="E90:F90"/>
    <mergeCell ref="G90:H90"/>
    <mergeCell ref="B84:C84"/>
    <mergeCell ref="E84:F84"/>
    <mergeCell ref="G84:H84"/>
    <mergeCell ref="B85:C85"/>
    <mergeCell ref="E85:F85"/>
    <mergeCell ref="G85:H85"/>
    <mergeCell ref="B86:C86"/>
    <mergeCell ref="A87:I87"/>
    <mergeCell ref="B88:C88"/>
    <mergeCell ref="E88:F88"/>
    <mergeCell ref="G88:H88"/>
    <mergeCell ref="B89:C89"/>
    <mergeCell ref="E89:F89"/>
    <mergeCell ref="G89:H89"/>
    <mergeCell ref="E86:F86"/>
    <mergeCell ref="G86:H86"/>
    <mergeCell ref="B79:C79"/>
    <mergeCell ref="E79:F79"/>
    <mergeCell ref="G79:H79"/>
    <mergeCell ref="B80:C80"/>
    <mergeCell ref="E80:F80"/>
    <mergeCell ref="G80:H80"/>
    <mergeCell ref="A81:I81"/>
    <mergeCell ref="B82:C82"/>
    <mergeCell ref="E82:F82"/>
    <mergeCell ref="G82:H82"/>
    <mergeCell ref="B76:C76"/>
    <mergeCell ref="E76:F76"/>
    <mergeCell ref="G76:H76"/>
    <mergeCell ref="B77:C77"/>
    <mergeCell ref="E77:F77"/>
    <mergeCell ref="G77:H77"/>
    <mergeCell ref="B78:C78"/>
    <mergeCell ref="E78:F78"/>
    <mergeCell ref="G78:H78"/>
    <mergeCell ref="E64:F64"/>
    <mergeCell ref="B65:C65"/>
    <mergeCell ref="E65:F65"/>
    <mergeCell ref="B67:C67"/>
    <mergeCell ref="E67:F67"/>
    <mergeCell ref="G67:H67"/>
    <mergeCell ref="A73:I73"/>
    <mergeCell ref="A74:I74"/>
    <mergeCell ref="B75:C75"/>
    <mergeCell ref="E75:F75"/>
    <mergeCell ref="G75:H75"/>
    <mergeCell ref="B55:C55"/>
    <mergeCell ref="E55:F55"/>
    <mergeCell ref="G55:H55"/>
    <mergeCell ref="B56:C56"/>
    <mergeCell ref="E56:F56"/>
    <mergeCell ref="G56:H56"/>
    <mergeCell ref="A57:I57"/>
    <mergeCell ref="B58:C58"/>
    <mergeCell ref="E62:F62"/>
    <mergeCell ref="E58:F58"/>
    <mergeCell ref="G58:H58"/>
    <mergeCell ref="B59:C59"/>
    <mergeCell ref="E59:F59"/>
    <mergeCell ref="G59:H66"/>
    <mergeCell ref="B60:C60"/>
    <mergeCell ref="E60:F60"/>
    <mergeCell ref="B61:C61"/>
    <mergeCell ref="E61:F61"/>
    <mergeCell ref="B62:C62"/>
    <mergeCell ref="B66:C66"/>
    <mergeCell ref="E66:F66"/>
    <mergeCell ref="B63:C63"/>
    <mergeCell ref="E63:F63"/>
    <mergeCell ref="B64:C64"/>
    <mergeCell ref="B52:C52"/>
    <mergeCell ref="E52:F52"/>
    <mergeCell ref="G52:H52"/>
    <mergeCell ref="B53:C53"/>
    <mergeCell ref="E53:F53"/>
    <mergeCell ref="G53:H53"/>
    <mergeCell ref="B54:C54"/>
    <mergeCell ref="E54:F54"/>
    <mergeCell ref="G54:H54"/>
    <mergeCell ref="B47:C47"/>
    <mergeCell ref="E47:F47"/>
    <mergeCell ref="G47:H47"/>
    <mergeCell ref="B48:C48"/>
    <mergeCell ref="E48:F48"/>
    <mergeCell ref="G48:H48"/>
    <mergeCell ref="A49:I49"/>
    <mergeCell ref="A50:I50"/>
    <mergeCell ref="B51:C51"/>
    <mergeCell ref="E51:F51"/>
    <mergeCell ref="G51:H51"/>
    <mergeCell ref="B44:C44"/>
    <mergeCell ref="E44:F44"/>
    <mergeCell ref="G44:H44"/>
    <mergeCell ref="B45:C45"/>
    <mergeCell ref="E45:F45"/>
    <mergeCell ref="G45:H45"/>
    <mergeCell ref="B46:C46"/>
    <mergeCell ref="E46:F46"/>
    <mergeCell ref="G46:H46"/>
    <mergeCell ref="B41:C41"/>
    <mergeCell ref="E41:F41"/>
    <mergeCell ref="G41:H41"/>
    <mergeCell ref="B42:C42"/>
    <mergeCell ref="E42:F42"/>
    <mergeCell ref="G42:H42"/>
    <mergeCell ref="B43:C43"/>
    <mergeCell ref="E43:F43"/>
    <mergeCell ref="G43:H43"/>
    <mergeCell ref="B40:C40"/>
    <mergeCell ref="E40:F40"/>
    <mergeCell ref="G40:H40"/>
    <mergeCell ref="B30:C30"/>
    <mergeCell ref="E30:F30"/>
    <mergeCell ref="G30:H30"/>
    <mergeCell ref="B31:D31"/>
    <mergeCell ref="E31:F31"/>
    <mergeCell ref="G31:H31"/>
    <mergeCell ref="B32:D32"/>
    <mergeCell ref="B33:D33"/>
    <mergeCell ref="E33:F33"/>
    <mergeCell ref="G33:H33"/>
    <mergeCell ref="A37:I37"/>
    <mergeCell ref="A38:I38"/>
    <mergeCell ref="B39:C39"/>
    <mergeCell ref="E39:F39"/>
    <mergeCell ref="G39:H39"/>
    <mergeCell ref="E32:F32"/>
    <mergeCell ref="G32:H32"/>
    <mergeCell ref="B27:D27"/>
    <mergeCell ref="E27:F27"/>
    <mergeCell ref="G27:H27"/>
    <mergeCell ref="B28:D28"/>
    <mergeCell ref="E28:F28"/>
    <mergeCell ref="G28:H28"/>
    <mergeCell ref="B29:C29"/>
    <mergeCell ref="E29:F29"/>
    <mergeCell ref="G29:H29"/>
    <mergeCell ref="B24:D24"/>
    <mergeCell ref="E24:F24"/>
    <mergeCell ref="G24:H24"/>
    <mergeCell ref="B25:D25"/>
    <mergeCell ref="E25:F25"/>
    <mergeCell ref="G25:H25"/>
    <mergeCell ref="B26:D26"/>
    <mergeCell ref="E26:F26"/>
    <mergeCell ref="G26:H26"/>
    <mergeCell ref="B23:D23"/>
    <mergeCell ref="E23:F23"/>
    <mergeCell ref="G23:H23"/>
    <mergeCell ref="A17:C17"/>
    <mergeCell ref="D17:E17"/>
    <mergeCell ref="F17:I17"/>
    <mergeCell ref="A18:I18"/>
    <mergeCell ref="A19:D20"/>
    <mergeCell ref="E19:F19"/>
    <mergeCell ref="G19:H20"/>
    <mergeCell ref="B21:D21"/>
    <mergeCell ref="E21:F21"/>
    <mergeCell ref="G21:H21"/>
    <mergeCell ref="B22:D22"/>
    <mergeCell ref="E22:F22"/>
    <mergeCell ref="G22:H22"/>
    <mergeCell ref="I19:I20"/>
    <mergeCell ref="E20:F20"/>
    <mergeCell ref="B12:E12"/>
    <mergeCell ref="F12:I12"/>
    <mergeCell ref="B13:E13"/>
    <mergeCell ref="F13:I13"/>
    <mergeCell ref="A14:I14"/>
    <mergeCell ref="A15:C16"/>
    <mergeCell ref="D15:E16"/>
    <mergeCell ref="F15:I15"/>
    <mergeCell ref="F16:I16"/>
    <mergeCell ref="A7:E7"/>
    <mergeCell ref="F7:I7"/>
    <mergeCell ref="A8:I8"/>
    <mergeCell ref="B9:E9"/>
    <mergeCell ref="F9:I9"/>
    <mergeCell ref="B10:E10"/>
    <mergeCell ref="F10:I10"/>
    <mergeCell ref="B11:E11"/>
    <mergeCell ref="F11:I11"/>
    <mergeCell ref="A1:I1"/>
    <mergeCell ref="A2:I2"/>
    <mergeCell ref="A3:I3"/>
    <mergeCell ref="A4:E4"/>
    <mergeCell ref="F4:I4"/>
    <mergeCell ref="A5:E5"/>
    <mergeCell ref="F5:I5"/>
    <mergeCell ref="A6:E6"/>
    <mergeCell ref="F6:I6"/>
  </mergeCells>
  <pageMargins left="0.39374999999999999" right="0.196527777777778" top="0.196527777777778" bottom="0.30763888888888902" header="0.51180555555555496" footer="0.196527777777778"/>
  <pageSetup paperSize="9" orientation="landscape" useFirstPageNumber="1" horizontalDpi="300" verticalDpi="300" r:id="rId1"/>
  <headerFooter>
    <oddFooter>&amp;L&amp;8PE nº 01/20 (PGEA nº 20.02.2100.0002054.2019/78) Servico continuado de vigilância armada - ANEXO  III-A (Planilha de Custos de Mão de Obra)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8FDB1CDBD9044CAE08A650AB4CF5EA" ma:contentTypeVersion="11" ma:contentTypeDescription="Crie um novo documento." ma:contentTypeScope="" ma:versionID="98a30ce7feedf765ab28da906114fa59">
  <xsd:schema xmlns:xsd="http://www.w3.org/2001/XMLSchema" xmlns:xs="http://www.w3.org/2001/XMLSchema" xmlns:p="http://schemas.microsoft.com/office/2006/metadata/properties" xmlns:ns2="c6cc7200-fe33-4ff8-a15d-8dde486f2d0c" xmlns:ns3="0cd9747a-b129-4b5d-bd60-219d10a5bd99" targetNamespace="http://schemas.microsoft.com/office/2006/metadata/properties" ma:root="true" ma:fieldsID="74fade02c1e58c4cceaacf7a477246f2" ns2:_="" ns3:_="">
    <xsd:import namespace="c6cc7200-fe33-4ff8-a15d-8dde486f2d0c"/>
    <xsd:import namespace="0cd9747a-b129-4b5d-bd60-219d10a5bd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7200-fe33-4ff8-a15d-8dde486f2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9747a-b129-4b5d-bd60-219d10a5bd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BA68E1-495F-4FB2-948A-412793172C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A0B4F-C219-4096-90B7-9E451BCB6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c7200-fe33-4ff8-a15d-8dde486f2d0c"/>
    <ds:schemaRef ds:uri="0cd9747a-b129-4b5d-bd60-219d10a5b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Julliana Silva</dc:creator>
  <cp:keywords/>
  <dc:description/>
  <cp:lastModifiedBy>Julliana Silva</cp:lastModifiedBy>
  <cp:revision>907</cp:revision>
  <dcterms:created xsi:type="dcterms:W3CDTF">2015-06-26T08:33:49Z</dcterms:created>
  <dcterms:modified xsi:type="dcterms:W3CDTF">2020-07-29T12:14:29Z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